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USTAT\Cds\GCds\Annuari\Cantone\2023\Tabelle aggiornate\01 Popolazione\"/>
    </mc:Choice>
  </mc:AlternateContent>
  <bookViews>
    <workbookView xWindow="0" yWindow="0" windowWidth="28770" windowHeight="11700"/>
  </bookViews>
  <sheets>
    <sheet name="Indice" sheetId="1" r:id="rId1"/>
    <sheet name="Foglio 01" sheetId="2" r:id="rId2"/>
    <sheet name="Foglio 02" sheetId="6" r:id="rId3"/>
    <sheet name="Foglio 03" sheetId="4" r:id="rId4"/>
    <sheet name="Foglio 04" sheetId="3" r:id="rId5"/>
    <sheet name="Foglio 05" sheetId="5" r:id="rId6"/>
    <sheet name="Foglio 06" sheetId="7" r:id="rId7"/>
    <sheet name="Foglio 07" sheetId="8" r:id="rId8"/>
    <sheet name="Foglio 08" sheetId="9" r:id="rId9"/>
  </sheets>
  <definedNames>
    <definedName name="_xlnm.Print_Titles" localSheetId="6">'Foglio 06'!$2:$2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7" i="1" l="1"/>
  <c r="B4" i="1"/>
  <c r="B3" i="1"/>
  <c r="B64" i="6" l="1"/>
  <c r="C64" i="6"/>
  <c r="D64" i="6"/>
  <c r="E64" i="6"/>
  <c r="F64" i="6"/>
  <c r="G64" i="6"/>
  <c r="H64" i="6"/>
  <c r="I64" i="6"/>
  <c r="J64" i="6"/>
  <c r="K64" i="6"/>
  <c r="B65" i="6"/>
  <c r="C65" i="6"/>
  <c r="D65" i="6"/>
  <c r="E65" i="6"/>
  <c r="F65" i="6"/>
  <c r="G65" i="6"/>
  <c r="H65" i="6"/>
  <c r="I65" i="6"/>
  <c r="J65" i="6"/>
  <c r="K65" i="6"/>
  <c r="B66" i="6"/>
  <c r="C66" i="6"/>
  <c r="D66" i="6"/>
  <c r="E66" i="6"/>
  <c r="F66" i="6"/>
  <c r="G66" i="6"/>
  <c r="H66" i="6"/>
  <c r="I66" i="6"/>
  <c r="J66" i="6"/>
  <c r="K66" i="6"/>
  <c r="B67" i="6"/>
  <c r="C67" i="6"/>
  <c r="D67" i="6"/>
  <c r="E67" i="6"/>
  <c r="F67" i="6"/>
  <c r="G67" i="6"/>
  <c r="H67" i="6"/>
  <c r="I67" i="6"/>
  <c r="J67" i="6"/>
  <c r="K67" i="6"/>
  <c r="B68" i="6"/>
  <c r="C68" i="6"/>
  <c r="D68" i="6"/>
  <c r="E68" i="6"/>
  <c r="F68" i="6"/>
  <c r="G68" i="6"/>
  <c r="H68" i="6"/>
  <c r="I68" i="6"/>
  <c r="J68" i="6"/>
  <c r="K68" i="6"/>
  <c r="B69" i="6"/>
  <c r="C69" i="6"/>
  <c r="D69" i="6"/>
  <c r="E69" i="6"/>
  <c r="F69" i="6"/>
  <c r="G69" i="6"/>
  <c r="H69" i="6"/>
  <c r="I69" i="6"/>
  <c r="J69" i="6"/>
  <c r="K69" i="6"/>
  <c r="B70" i="6"/>
  <c r="C70" i="6"/>
  <c r="D70" i="6"/>
  <c r="E70" i="6"/>
  <c r="F70" i="6"/>
  <c r="G70" i="6"/>
  <c r="H70" i="6"/>
  <c r="I70" i="6"/>
  <c r="J70" i="6"/>
  <c r="K70" i="6"/>
  <c r="B71" i="6"/>
  <c r="C71" i="6"/>
  <c r="D71" i="6"/>
  <c r="E71" i="6"/>
  <c r="F71" i="6"/>
  <c r="G71" i="6"/>
  <c r="H71" i="6"/>
  <c r="I71" i="6"/>
  <c r="J71" i="6"/>
  <c r="K71" i="6"/>
  <c r="B72" i="6"/>
  <c r="C72" i="6"/>
  <c r="D72" i="6"/>
  <c r="E72" i="6"/>
  <c r="F72" i="6"/>
  <c r="G72" i="6"/>
  <c r="H72" i="6"/>
  <c r="I72" i="6"/>
  <c r="J72" i="6"/>
  <c r="K72" i="6"/>
  <c r="B73" i="6"/>
  <c r="C73" i="6"/>
  <c r="D73" i="6"/>
  <c r="E73" i="6"/>
  <c r="F73" i="6"/>
  <c r="G73" i="6"/>
  <c r="H73" i="6"/>
  <c r="I73" i="6"/>
  <c r="J73" i="6"/>
  <c r="K73" i="6"/>
  <c r="B74" i="6"/>
  <c r="C74" i="6"/>
  <c r="D74" i="6"/>
  <c r="E74" i="6"/>
  <c r="F74" i="6"/>
  <c r="G74" i="6"/>
  <c r="H74" i="6"/>
  <c r="I74" i="6"/>
  <c r="J74" i="6"/>
  <c r="K74" i="6"/>
  <c r="B75" i="6"/>
  <c r="C75" i="6"/>
  <c r="D75" i="6"/>
  <c r="E75" i="6"/>
  <c r="F75" i="6"/>
  <c r="G75" i="6"/>
  <c r="H75" i="6"/>
  <c r="I75" i="6"/>
  <c r="J75" i="6"/>
  <c r="K75" i="6"/>
  <c r="B76" i="6"/>
  <c r="C76" i="6"/>
  <c r="D76" i="6"/>
  <c r="E76" i="6"/>
  <c r="F76" i="6"/>
  <c r="G76" i="6"/>
  <c r="H76" i="6"/>
  <c r="I76" i="6"/>
  <c r="J76" i="6"/>
  <c r="K76" i="6"/>
  <c r="B77" i="6"/>
  <c r="C77" i="6"/>
  <c r="D77" i="6"/>
  <c r="E77" i="6"/>
  <c r="F77" i="6"/>
  <c r="G77" i="6"/>
  <c r="H77" i="6"/>
  <c r="I77" i="6"/>
  <c r="J77" i="6"/>
  <c r="K77" i="6"/>
  <c r="B78" i="6"/>
  <c r="C78" i="6"/>
  <c r="D78" i="6"/>
  <c r="E78" i="6"/>
  <c r="F78" i="6"/>
  <c r="G78" i="6"/>
  <c r="H78" i="6"/>
  <c r="I78" i="6"/>
  <c r="J78" i="6"/>
  <c r="K78" i="6"/>
  <c r="B79" i="6"/>
  <c r="C79" i="6"/>
  <c r="D79" i="6"/>
  <c r="E79" i="6"/>
  <c r="F79" i="6"/>
  <c r="G79" i="6"/>
  <c r="H79" i="6"/>
  <c r="I79" i="6"/>
  <c r="J79" i="6"/>
  <c r="K79" i="6"/>
  <c r="B80" i="6"/>
  <c r="C80" i="6"/>
  <c r="D80" i="6"/>
  <c r="E80" i="6"/>
  <c r="F80" i="6"/>
  <c r="G80" i="6"/>
  <c r="H80" i="6"/>
  <c r="I80" i="6"/>
  <c r="J80" i="6"/>
  <c r="K80" i="6"/>
  <c r="B81" i="6"/>
  <c r="C81" i="6"/>
  <c r="D81" i="6"/>
  <c r="E81" i="6"/>
  <c r="F81" i="6"/>
  <c r="G81" i="6"/>
  <c r="H81" i="6"/>
  <c r="I81" i="6"/>
  <c r="J81" i="6"/>
  <c r="K81" i="6"/>
  <c r="B82" i="6"/>
  <c r="C82" i="6"/>
  <c r="D82" i="6"/>
  <c r="E82" i="6"/>
  <c r="F82" i="6"/>
  <c r="G82" i="6"/>
  <c r="H82" i="6"/>
  <c r="I82" i="6"/>
  <c r="J82" i="6"/>
  <c r="K82" i="6"/>
  <c r="B83" i="6"/>
  <c r="C83" i="6"/>
  <c r="D83" i="6"/>
  <c r="E83" i="6"/>
  <c r="F83" i="6"/>
  <c r="G83" i="6"/>
  <c r="H83" i="6"/>
  <c r="I83" i="6"/>
  <c r="J83" i="6"/>
  <c r="K83" i="6"/>
  <c r="B84" i="6"/>
  <c r="C84" i="6"/>
  <c r="D84" i="6"/>
  <c r="E84" i="6"/>
  <c r="F84" i="6"/>
  <c r="G84" i="6"/>
  <c r="H84" i="6"/>
  <c r="I84" i="6"/>
  <c r="J84" i="6"/>
  <c r="K84" i="6"/>
  <c r="B85" i="6"/>
  <c r="C85" i="6"/>
  <c r="D85" i="6"/>
  <c r="E85" i="6"/>
  <c r="F85" i="6"/>
  <c r="G85" i="6"/>
  <c r="H85" i="6"/>
  <c r="I85" i="6"/>
  <c r="J85" i="6"/>
  <c r="K85" i="6"/>
  <c r="B86" i="6"/>
  <c r="C86" i="6"/>
  <c r="D86" i="6"/>
  <c r="E86" i="6"/>
  <c r="F86" i="6"/>
  <c r="G86" i="6"/>
  <c r="H86" i="6"/>
  <c r="I86" i="6"/>
  <c r="J86" i="6"/>
  <c r="K86" i="6"/>
  <c r="B87" i="6"/>
  <c r="C87" i="6"/>
  <c r="D87" i="6"/>
  <c r="E87" i="6"/>
  <c r="F87" i="6"/>
  <c r="G87" i="6"/>
  <c r="H87" i="6"/>
  <c r="I87" i="6"/>
  <c r="J87" i="6"/>
  <c r="K87" i="6"/>
  <c r="B88" i="6"/>
  <c r="C88" i="6"/>
  <c r="D88" i="6"/>
  <c r="E88" i="6"/>
  <c r="F88" i="6"/>
  <c r="G88" i="6"/>
  <c r="H88" i="6"/>
  <c r="I88" i="6"/>
  <c r="J88" i="6"/>
  <c r="K88" i="6"/>
  <c r="B89" i="6"/>
  <c r="C89" i="6"/>
  <c r="D89" i="6"/>
  <c r="E89" i="6"/>
  <c r="F89" i="6"/>
  <c r="G89" i="6"/>
  <c r="H89" i="6"/>
  <c r="I89" i="6"/>
  <c r="J89" i="6"/>
  <c r="K89" i="6"/>
  <c r="B90" i="6"/>
  <c r="C90" i="6"/>
  <c r="D90" i="6"/>
  <c r="E90" i="6"/>
  <c r="F90" i="6"/>
  <c r="G90" i="6"/>
  <c r="H90" i="6"/>
  <c r="I90" i="6"/>
  <c r="J90" i="6"/>
  <c r="K90" i="6"/>
  <c r="B91" i="6"/>
  <c r="C91" i="6"/>
  <c r="D91" i="6"/>
  <c r="E91" i="6"/>
  <c r="F91" i="6"/>
  <c r="G91" i="6"/>
  <c r="H91" i="6"/>
  <c r="I91" i="6"/>
  <c r="J91" i="6"/>
  <c r="K91" i="6"/>
  <c r="B92" i="6"/>
  <c r="C92" i="6"/>
  <c r="D92" i="6"/>
  <c r="E92" i="6"/>
  <c r="F92" i="6"/>
  <c r="G92" i="6"/>
  <c r="H92" i="6"/>
  <c r="I92" i="6"/>
  <c r="J92" i="6"/>
  <c r="K92" i="6"/>
  <c r="B93" i="6"/>
  <c r="C93" i="6"/>
  <c r="D93" i="6"/>
  <c r="E93" i="6"/>
  <c r="F93" i="6"/>
  <c r="G93" i="6"/>
  <c r="H93" i="6"/>
  <c r="I93" i="6"/>
  <c r="J93" i="6"/>
  <c r="K93" i="6"/>
  <c r="B94" i="6"/>
  <c r="C94" i="6"/>
  <c r="D94" i="6"/>
  <c r="E94" i="6"/>
  <c r="F94" i="6"/>
  <c r="G94" i="6"/>
  <c r="H94" i="6"/>
  <c r="I94" i="6"/>
  <c r="J94" i="6"/>
  <c r="K94" i="6"/>
  <c r="B95" i="6"/>
  <c r="C95" i="6"/>
  <c r="D95" i="6"/>
  <c r="E95" i="6"/>
  <c r="F95" i="6"/>
  <c r="G95" i="6"/>
  <c r="H95" i="6"/>
  <c r="I95" i="6"/>
  <c r="J95" i="6"/>
  <c r="K95" i="6"/>
  <c r="B96" i="6"/>
  <c r="C96" i="6"/>
  <c r="D96" i="6"/>
  <c r="E96" i="6"/>
  <c r="F96" i="6"/>
  <c r="G96" i="6"/>
  <c r="H96" i="6"/>
  <c r="I96" i="6"/>
  <c r="J96" i="6"/>
  <c r="K96" i="6"/>
  <c r="B97" i="6"/>
  <c r="C97" i="6"/>
  <c r="D97" i="6"/>
  <c r="E97" i="6"/>
  <c r="F97" i="6"/>
  <c r="G97" i="6"/>
  <c r="H97" i="6"/>
  <c r="I97" i="6"/>
  <c r="J97" i="6"/>
  <c r="K97" i="6"/>
  <c r="B98" i="6"/>
  <c r="C98" i="6"/>
  <c r="D98" i="6"/>
  <c r="E98" i="6"/>
  <c r="F98" i="6"/>
  <c r="G98" i="6"/>
  <c r="H98" i="6"/>
  <c r="I98" i="6"/>
  <c r="J98" i="6"/>
  <c r="K98" i="6"/>
  <c r="B99" i="6"/>
  <c r="C99" i="6"/>
  <c r="D99" i="6"/>
  <c r="E99" i="6"/>
  <c r="F99" i="6"/>
  <c r="G99" i="6"/>
  <c r="H99" i="6"/>
  <c r="I99" i="6"/>
  <c r="J99" i="6"/>
  <c r="K99" i="6"/>
  <c r="B100" i="6"/>
  <c r="C100" i="6"/>
  <c r="D100" i="6"/>
  <c r="E100" i="6"/>
  <c r="F100" i="6"/>
  <c r="G100" i="6"/>
  <c r="H100" i="6"/>
  <c r="I100" i="6"/>
  <c r="J100" i="6"/>
  <c r="K100" i="6"/>
  <c r="B101" i="6"/>
  <c r="C101" i="6"/>
  <c r="D101" i="6"/>
  <c r="E101" i="6"/>
  <c r="F101" i="6"/>
  <c r="G101" i="6"/>
  <c r="H101" i="6"/>
  <c r="I101" i="6"/>
  <c r="J101" i="6"/>
  <c r="K101" i="6"/>
  <c r="B102" i="6"/>
  <c r="C102" i="6"/>
  <c r="D102" i="6"/>
  <c r="E102" i="6"/>
  <c r="F102" i="6"/>
  <c r="G102" i="6"/>
  <c r="H102" i="6"/>
  <c r="I102" i="6"/>
  <c r="J102" i="6"/>
  <c r="K102" i="6"/>
  <c r="I106" i="2" l="1"/>
  <c r="H106" i="2"/>
  <c r="G106" i="2"/>
  <c r="F106" i="2"/>
  <c r="E106" i="2"/>
  <c r="D106" i="2"/>
  <c r="C106" i="2"/>
  <c r="B106" i="2"/>
  <c r="I105" i="2"/>
  <c r="H105" i="2"/>
  <c r="G105" i="2"/>
  <c r="F105" i="2"/>
  <c r="E105" i="2"/>
  <c r="D105" i="2"/>
  <c r="C105" i="2"/>
  <c r="B105" i="2"/>
  <c r="I104" i="2"/>
  <c r="H104" i="2"/>
  <c r="G104" i="2"/>
  <c r="F104" i="2"/>
  <c r="E104" i="2"/>
  <c r="D104" i="2"/>
  <c r="C104" i="2"/>
  <c r="B104" i="2"/>
  <c r="I103" i="2"/>
  <c r="H103" i="2"/>
  <c r="G103" i="2"/>
  <c r="F103" i="2"/>
  <c r="E103" i="2"/>
  <c r="D103" i="2"/>
  <c r="C103" i="2"/>
  <c r="B103" i="2"/>
  <c r="I102" i="2"/>
  <c r="H102" i="2"/>
  <c r="G102" i="2"/>
  <c r="F102" i="2"/>
  <c r="E102" i="2"/>
  <c r="D102" i="2"/>
  <c r="C102" i="2"/>
  <c r="B102" i="2"/>
  <c r="I101" i="2"/>
  <c r="H101" i="2"/>
  <c r="G101" i="2"/>
  <c r="F101" i="2"/>
  <c r="E101" i="2"/>
  <c r="D101" i="2"/>
  <c r="C101" i="2"/>
  <c r="B101" i="2"/>
  <c r="I100" i="2"/>
  <c r="H100" i="2"/>
  <c r="G100" i="2"/>
  <c r="F100" i="2"/>
  <c r="E100" i="2"/>
  <c r="D100" i="2"/>
  <c r="C100" i="2"/>
  <c r="B100" i="2"/>
  <c r="I99" i="2"/>
  <c r="H99" i="2"/>
  <c r="G99" i="2"/>
  <c r="F99" i="2"/>
  <c r="E99" i="2"/>
  <c r="D99" i="2"/>
  <c r="C99" i="2"/>
  <c r="B99" i="2"/>
  <c r="I98" i="2"/>
  <c r="H98" i="2"/>
  <c r="G98" i="2"/>
  <c r="F98" i="2"/>
  <c r="E98" i="2"/>
  <c r="D98" i="2"/>
  <c r="C98" i="2"/>
  <c r="B98" i="2"/>
  <c r="I97" i="2"/>
  <c r="H97" i="2"/>
  <c r="G97" i="2"/>
  <c r="F97" i="2"/>
  <c r="E97" i="2"/>
  <c r="D97" i="2"/>
  <c r="C97" i="2"/>
  <c r="B97" i="2"/>
  <c r="I96" i="2"/>
  <c r="H96" i="2"/>
  <c r="G96" i="2"/>
  <c r="F96" i="2"/>
  <c r="E96" i="2"/>
  <c r="D96" i="2"/>
  <c r="C96" i="2"/>
  <c r="B96" i="2"/>
  <c r="I95" i="2"/>
  <c r="H95" i="2"/>
  <c r="G95" i="2"/>
  <c r="F95" i="2"/>
  <c r="E95" i="2"/>
  <c r="D95" i="2"/>
  <c r="C95" i="2"/>
  <c r="B95" i="2"/>
  <c r="I94" i="2"/>
  <c r="H94" i="2"/>
  <c r="G94" i="2"/>
  <c r="F94" i="2"/>
  <c r="E94" i="2"/>
  <c r="D94" i="2"/>
  <c r="C94" i="2"/>
  <c r="B94" i="2"/>
  <c r="I93" i="2"/>
  <c r="H93" i="2"/>
  <c r="G93" i="2"/>
  <c r="F93" i="2"/>
  <c r="E93" i="2"/>
  <c r="D93" i="2"/>
  <c r="C93" i="2"/>
  <c r="B93" i="2"/>
  <c r="I92" i="2"/>
  <c r="H92" i="2"/>
  <c r="G92" i="2"/>
  <c r="F92" i="2"/>
  <c r="E92" i="2"/>
  <c r="D92" i="2"/>
  <c r="C92" i="2"/>
  <c r="B92" i="2"/>
  <c r="I91" i="2"/>
  <c r="H91" i="2"/>
  <c r="G91" i="2"/>
  <c r="F91" i="2"/>
  <c r="E91" i="2"/>
  <c r="D91" i="2"/>
  <c r="C91" i="2"/>
  <c r="B91" i="2"/>
  <c r="I90" i="2"/>
  <c r="H90" i="2"/>
  <c r="G90" i="2"/>
  <c r="F90" i="2"/>
  <c r="E90" i="2"/>
  <c r="D90" i="2"/>
  <c r="C90" i="2"/>
  <c r="B90" i="2"/>
  <c r="I89" i="2"/>
  <c r="H89" i="2"/>
  <c r="G89" i="2"/>
  <c r="F89" i="2"/>
  <c r="E89" i="2"/>
  <c r="D89" i="2"/>
  <c r="C89" i="2"/>
  <c r="B89" i="2"/>
  <c r="I88" i="2"/>
  <c r="H88" i="2"/>
  <c r="G88" i="2"/>
  <c r="F88" i="2"/>
  <c r="E88" i="2"/>
  <c r="D88" i="2"/>
  <c r="C88" i="2"/>
  <c r="B88" i="2"/>
  <c r="I87" i="2"/>
  <c r="H87" i="2"/>
  <c r="G87" i="2"/>
  <c r="F87" i="2"/>
  <c r="E87" i="2"/>
  <c r="D87" i="2"/>
  <c r="C87" i="2"/>
  <c r="B87" i="2"/>
  <c r="I86" i="2"/>
  <c r="H86" i="2"/>
  <c r="G86" i="2"/>
  <c r="F86" i="2"/>
  <c r="E86" i="2"/>
  <c r="D86" i="2"/>
  <c r="C86" i="2"/>
  <c r="B86" i="2"/>
  <c r="I85" i="2"/>
  <c r="H85" i="2"/>
  <c r="G85" i="2"/>
  <c r="F85" i="2"/>
  <c r="E85" i="2"/>
  <c r="D85" i="2"/>
  <c r="C85" i="2"/>
  <c r="B85" i="2"/>
  <c r="I84" i="2"/>
  <c r="H84" i="2"/>
  <c r="G84" i="2"/>
  <c r="F84" i="2"/>
  <c r="E84" i="2"/>
  <c r="D84" i="2"/>
  <c r="C84" i="2"/>
  <c r="B84" i="2"/>
  <c r="I83" i="2"/>
  <c r="H83" i="2"/>
  <c r="G83" i="2"/>
  <c r="F83" i="2"/>
  <c r="E83" i="2"/>
  <c r="D83" i="2"/>
  <c r="C83" i="2"/>
  <c r="B83" i="2"/>
  <c r="I82" i="2"/>
  <c r="H82" i="2"/>
  <c r="G82" i="2"/>
  <c r="F82" i="2"/>
  <c r="E82" i="2"/>
  <c r="D82" i="2"/>
  <c r="C82" i="2"/>
  <c r="B82" i="2"/>
  <c r="I81" i="2"/>
  <c r="H81" i="2"/>
  <c r="G81" i="2"/>
  <c r="F81" i="2"/>
  <c r="E81" i="2"/>
  <c r="D81" i="2"/>
  <c r="C81" i="2"/>
  <c r="B81" i="2"/>
  <c r="I80" i="2"/>
  <c r="H80" i="2"/>
  <c r="G80" i="2"/>
  <c r="F80" i="2"/>
  <c r="E80" i="2"/>
  <c r="D80" i="2"/>
  <c r="C80" i="2"/>
  <c r="B80" i="2"/>
  <c r="I79" i="2"/>
  <c r="H79" i="2"/>
  <c r="G79" i="2"/>
  <c r="F79" i="2"/>
  <c r="E79" i="2"/>
  <c r="D79" i="2"/>
  <c r="C79" i="2"/>
  <c r="B79" i="2"/>
  <c r="I78" i="2"/>
  <c r="H78" i="2"/>
  <c r="G78" i="2"/>
  <c r="F78" i="2"/>
  <c r="E78" i="2"/>
  <c r="D78" i="2"/>
  <c r="C78" i="2"/>
  <c r="B78" i="2"/>
  <c r="I77" i="2"/>
  <c r="H77" i="2"/>
  <c r="G77" i="2"/>
  <c r="F77" i="2"/>
  <c r="E77" i="2"/>
  <c r="D77" i="2"/>
  <c r="C77" i="2"/>
  <c r="B77" i="2"/>
  <c r="I76" i="2"/>
  <c r="H76" i="2"/>
  <c r="G76" i="2"/>
  <c r="F76" i="2"/>
  <c r="E76" i="2"/>
  <c r="D76" i="2"/>
  <c r="C76" i="2"/>
  <c r="B76" i="2"/>
  <c r="I75" i="2"/>
  <c r="H75" i="2"/>
  <c r="G75" i="2"/>
  <c r="F75" i="2"/>
  <c r="E75" i="2"/>
  <c r="D75" i="2"/>
  <c r="C75" i="2"/>
  <c r="B75" i="2"/>
  <c r="I74" i="2"/>
  <c r="H74" i="2"/>
  <c r="G74" i="2"/>
  <c r="F74" i="2"/>
  <c r="E74" i="2"/>
  <c r="D74" i="2"/>
  <c r="C74" i="2"/>
  <c r="B74" i="2"/>
  <c r="I73" i="2"/>
  <c r="H73" i="2"/>
  <c r="G73" i="2"/>
  <c r="F73" i="2"/>
  <c r="E73" i="2"/>
  <c r="D73" i="2"/>
  <c r="C73" i="2"/>
  <c r="B73" i="2"/>
  <c r="I72" i="2"/>
  <c r="H72" i="2"/>
  <c r="G72" i="2"/>
  <c r="F72" i="2"/>
  <c r="E72" i="2"/>
  <c r="D72" i="2"/>
  <c r="C72" i="2"/>
  <c r="B72" i="2"/>
  <c r="I71" i="2"/>
  <c r="H71" i="2"/>
  <c r="G71" i="2"/>
  <c r="F71" i="2"/>
  <c r="E71" i="2"/>
  <c r="D71" i="2"/>
  <c r="C71" i="2"/>
  <c r="B71" i="2"/>
  <c r="I70" i="2"/>
  <c r="H70" i="2"/>
  <c r="G70" i="2"/>
  <c r="F70" i="2"/>
  <c r="E70" i="2"/>
  <c r="D70" i="2"/>
  <c r="C70" i="2"/>
  <c r="B70" i="2"/>
  <c r="I69" i="2"/>
  <c r="H69" i="2"/>
  <c r="G69" i="2"/>
  <c r="F69" i="2"/>
  <c r="E69" i="2"/>
  <c r="D69" i="2"/>
  <c r="C69" i="2"/>
  <c r="B69" i="2"/>
  <c r="I68" i="2"/>
  <c r="H68" i="2"/>
  <c r="G68" i="2"/>
  <c r="F68" i="2"/>
  <c r="E68" i="2"/>
  <c r="D68" i="2"/>
  <c r="C68" i="2"/>
  <c r="B68" i="2"/>
  <c r="G50" i="2"/>
  <c r="B50" i="2" s="1"/>
  <c r="D50" i="2"/>
</calcChain>
</file>

<file path=xl/sharedStrings.xml><?xml version="1.0" encoding="utf-8"?>
<sst xmlns="http://schemas.openxmlformats.org/spreadsheetml/2006/main" count="356" uniqueCount="197">
  <si>
    <t>Matrimoni, secondo la nazionalità della coppia (in valori assoluti e percentuali), in Ticino, dal 1969</t>
  </si>
  <si>
    <t>Totale</t>
  </si>
  <si>
    <t>Coppie</t>
  </si>
  <si>
    <t>Coppie miste</t>
  </si>
  <si>
    <t>Coppie straniere</t>
  </si>
  <si>
    <t>svizzere</t>
  </si>
  <si>
    <t>Stranieri con la</t>
  </si>
  <si>
    <t>Stranieri di naz.</t>
  </si>
  <si>
    <t>stessa naz.</t>
  </si>
  <si>
    <t>differente</t>
  </si>
  <si>
    <t>Valori assoluti</t>
  </si>
  <si>
    <t>Valori percentuali</t>
  </si>
  <si>
    <t>Fonte: Statistica del movimento naturale della popolazione (BEVNAT), Ufficio federale di statistica, Neuchâtel</t>
  </si>
  <si>
    <t>60 e più</t>
  </si>
  <si>
    <t>55 - 59</t>
  </si>
  <si>
    <t>50 - 54</t>
  </si>
  <si>
    <t>45 - 49</t>
  </si>
  <si>
    <t>40 - 44</t>
  </si>
  <si>
    <t>35 - 39</t>
  </si>
  <si>
    <t>30 - 34</t>
  </si>
  <si>
    <t>25 - 29</t>
  </si>
  <si>
    <t>20 - 24</t>
  </si>
  <si>
    <t>meno di 20</t>
  </si>
  <si>
    <t>Divorziate</t>
  </si>
  <si>
    <t>Vedove</t>
  </si>
  <si>
    <t>Nubili</t>
  </si>
  <si>
    <t>Divorziati</t>
  </si>
  <si>
    <t>Vedovi</t>
  </si>
  <si>
    <t>Celibi</t>
  </si>
  <si>
    <t>Donne</t>
  </si>
  <si>
    <t>Uomini</t>
  </si>
  <si>
    <t>Meno di 20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</si>
  <si>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</si>
  <si>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</si>
  <si>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</si>
  <si>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</si>
  <si>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</si>
  <si>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</si>
  <si>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</si>
  <si>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</si>
  <si>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Senza confessione-confessione sconosciuta</t>
  </si>
  <si>
    <t>Altra confessione-confessione sconosciuta</t>
  </si>
  <si>
    <t>Altra confessione-senza confessione</t>
  </si>
  <si>
    <t>Islamica-confessione sconosciuta</t>
  </si>
  <si>
    <t>Islamica-senza confessione</t>
  </si>
  <si>
    <t>Islamica-altra confessione</t>
  </si>
  <si>
    <t>Ebraica-confessione sconosciuta</t>
  </si>
  <si>
    <t>Ebraica-senza confessione</t>
  </si>
  <si>
    <t>Ebraica-altra confessione</t>
  </si>
  <si>
    <t>Ebraica-islamica</t>
  </si>
  <si>
    <t>Altra cristiana-confessione sconosciuta</t>
  </si>
  <si>
    <t>Altra cristiana-senza confessione</t>
  </si>
  <si>
    <t>Altra cristiana-altra confessione</t>
  </si>
  <si>
    <t>Altra cristiana-islamica</t>
  </si>
  <si>
    <t>Altra cristiana-ebraica</t>
  </si>
  <si>
    <t>Cattolico romana-confessione sconosciuta</t>
  </si>
  <si>
    <t>Cattolico romana-senza confessione</t>
  </si>
  <si>
    <t>Cattolico romana-altra confessione</t>
  </si>
  <si>
    <t>Cattolico romana-islamica</t>
  </si>
  <si>
    <t>Cattolico romana-ebraica</t>
  </si>
  <si>
    <t>Cattolico romana-altra cristiana</t>
  </si>
  <si>
    <t>Protestante-confessione sconosciuta</t>
  </si>
  <si>
    <t>Protestante-senza confessione</t>
  </si>
  <si>
    <t>Protestante-altra confessione</t>
  </si>
  <si>
    <t>Protestante-islamica</t>
  </si>
  <si>
    <t>Protestante-ebraica</t>
  </si>
  <si>
    <t>Protestante-altra cristiana</t>
  </si>
  <si>
    <t>Protestante-cattolico romana</t>
  </si>
  <si>
    <t>Coppia di confessione mista</t>
  </si>
  <si>
    <t>Sconosciuta</t>
  </si>
  <si>
    <t xml:space="preserve">Senza </t>
  </si>
  <si>
    <t xml:space="preserve">Altra </t>
  </si>
  <si>
    <t>Islamica</t>
  </si>
  <si>
    <t>Ebraica</t>
  </si>
  <si>
    <t>Altra cristiana</t>
  </si>
  <si>
    <t>Cattolico romana</t>
  </si>
  <si>
    <t>Protestante</t>
  </si>
  <si>
    <t>Coppia di una sola confessione</t>
  </si>
  <si>
    <t>%</t>
  </si>
  <si>
    <t>Ass.</t>
  </si>
  <si>
    <t>Matrimoni, secondo la religione della coppia (in valori assoluti e percentuali), in Ticino, dal 2011</t>
  </si>
  <si>
    <r>
      <t>1</t>
    </r>
    <r>
      <rPr>
        <sz val="8"/>
        <rFont val="Arial"/>
        <family val="2"/>
      </rPr>
      <t>Nel totale è compreso anche un matrimonio non codificabile secondo lo stato civile della coppia.</t>
    </r>
  </si>
  <si>
    <r>
      <t>100,0</t>
    </r>
    <r>
      <rPr>
        <vertAlign val="superscript"/>
        <sz val="8"/>
        <rFont val="Arial"/>
        <family val="2"/>
      </rPr>
      <t>1</t>
    </r>
  </si>
  <si>
    <r>
      <t>1.584</t>
    </r>
    <r>
      <rPr>
        <vertAlign val="superscript"/>
        <sz val="8"/>
        <rFont val="Arial"/>
        <family val="2"/>
      </rPr>
      <t>1</t>
    </r>
  </si>
  <si>
    <t>vedova</t>
  </si>
  <si>
    <t>nubile</t>
  </si>
  <si>
    <t>divorziata</t>
  </si>
  <si>
    <t>Divorziato-</t>
  </si>
  <si>
    <t>Vedovo-</t>
  </si>
  <si>
    <t>Celibe-</t>
  </si>
  <si>
    <t>Matrimoni, secondo lo stato civile della coppia (in valori assoluti e percentuali), in Ticino, dal 1969</t>
  </si>
  <si>
    <t>Conserva il cognome</t>
  </si>
  <si>
    <t xml:space="preserve">Prende il cognome </t>
  </si>
  <si>
    <t>Altro cognome del</t>
  </si>
  <si>
    <t xml:space="preserve">Scelta del cognome </t>
  </si>
  <si>
    <t>che portava sino</t>
  </si>
  <si>
    <t>della moglie</t>
  </si>
  <si>
    <t xml:space="preserve">marito (secondo il </t>
  </si>
  <si>
    <t>sconosciuta</t>
  </si>
  <si>
    <t>ad allora</t>
  </si>
  <si>
    <t>diritto straniero)</t>
  </si>
  <si>
    <t>Svizzera</t>
  </si>
  <si>
    <t>Zurigo</t>
  </si>
  <si>
    <t>Berna</t>
  </si>
  <si>
    <t>Lucerna</t>
  </si>
  <si>
    <t>Uri</t>
  </si>
  <si>
    <t>Svitto</t>
  </si>
  <si>
    <t>Obvaldo</t>
  </si>
  <si>
    <t>Nidvaldo</t>
  </si>
  <si>
    <t>Glarona</t>
  </si>
  <si>
    <t>Zugo</t>
  </si>
  <si>
    <t>Friborgo</t>
  </si>
  <si>
    <t>Soletta</t>
  </si>
  <si>
    <t>Basilea Città</t>
  </si>
  <si>
    <t>Basilea Campagna</t>
  </si>
  <si>
    <t>Sciaffusa</t>
  </si>
  <si>
    <t>Appenzello Esterno</t>
  </si>
  <si>
    <t>Appenzello Interno</t>
  </si>
  <si>
    <t>San Gallo</t>
  </si>
  <si>
    <t>Grigioni</t>
  </si>
  <si>
    <t>Argovia</t>
  </si>
  <si>
    <t>Turgovia</t>
  </si>
  <si>
    <t>Ticino</t>
  </si>
  <si>
    <t>Vaud</t>
  </si>
  <si>
    <t>Vallese</t>
  </si>
  <si>
    <t>Neuchâtel</t>
  </si>
  <si>
    <t>Ginevra</t>
  </si>
  <si>
    <t>Giura</t>
  </si>
  <si>
    <t xml:space="preserve">Altro cognome della </t>
  </si>
  <si>
    <t>del marito</t>
  </si>
  <si>
    <t>moglie (secondo</t>
  </si>
  <si>
    <t>il diritto straniero)</t>
  </si>
  <si>
    <t>Friburgo</t>
  </si>
  <si>
    <t>Matrimoni</t>
  </si>
  <si>
    <t>Fonte</t>
  </si>
  <si>
    <t>BEVNAT, UST</t>
  </si>
  <si>
    <t>Glossario</t>
  </si>
  <si>
    <t>Matrimonio</t>
  </si>
  <si>
    <t>Stato civile</t>
  </si>
  <si>
    <t>Religione (altre, senza)</t>
  </si>
  <si>
    <t>Religione cattolica</t>
  </si>
  <si>
    <t>Religione protestante</t>
  </si>
  <si>
    <t xml:space="preserve">Tasso </t>
  </si>
  <si>
    <t>di nuzialità</t>
  </si>
  <si>
    <t>…</t>
  </si>
  <si>
    <r>
      <t>1</t>
    </r>
    <r>
      <rPr>
        <sz val="8"/>
        <rFont val="Arial"/>
        <family val="2"/>
      </rPr>
      <t>Dal 2011 modifica del metodo di rilevamento dei divorzi è cambiato. Di conseguenza i dati non sono confrontabili con quelli degli anni precedenti.</t>
    </r>
  </si>
  <si>
    <t>Matrimoni e tasso di nuzialità, in Ticino, dal 1969</t>
  </si>
  <si>
    <t>dfe-ustat.cids@ti.ch</t>
  </si>
  <si>
    <t>Informazioni</t>
  </si>
  <si>
    <t>Foglio 01</t>
  </si>
  <si>
    <t>Foglio 02</t>
  </si>
  <si>
    <t>Foglio 03</t>
  </si>
  <si>
    <t>Foglio 04</t>
  </si>
  <si>
    <t>Foglio 05</t>
  </si>
  <si>
    <t>Foglio 06</t>
  </si>
  <si>
    <t>Foglio 07</t>
  </si>
  <si>
    <t>Foglio 08</t>
  </si>
  <si>
    <t>T_010302_01: Matrimoni</t>
  </si>
  <si>
    <t>Elaborazione e copyright</t>
  </si>
  <si>
    <t>La riproduzione è autorizzata  con la citazione della fonte</t>
  </si>
  <si>
    <t>Centro di informazione e documentazione statistica (CIDS)</t>
  </si>
  <si>
    <t>Tel.  +41 91 814 50 16</t>
  </si>
  <si>
    <t>Torna all'indice</t>
  </si>
  <si>
    <t>T_010302_01_Foglio 01</t>
  </si>
  <si>
    <t>T_010302_01_Foglio 02</t>
  </si>
  <si>
    <t>T_010302_01_Foglio 03</t>
  </si>
  <si>
    <t>T_010302_01_Foglio 04</t>
  </si>
  <si>
    <t>T_010302_01_Foglio 05</t>
  </si>
  <si>
    <t>T_010302_01_Foglio 06</t>
  </si>
  <si>
    <t>T_010302_01_Foglio 07</t>
  </si>
  <si>
    <t>T_010302_01_Foglio 08</t>
  </si>
  <si>
    <t>Ufficio di statistica, 2023</t>
  </si>
  <si>
    <t>Ustat, ultima modifica: 22.06.2023</t>
  </si>
  <si>
    <t>Matrimoni, secondo la classe d'età quinquennale degli sposi, in Ticino, nel 2022</t>
  </si>
  <si>
    <t>Matrimoni, secondo lo stato civile e la classe d'età quinquennale degli sposi, in Ticino, nel 2022</t>
  </si>
  <si>
    <t>Matrimoni, secondo la scelta del cognome del marito, per cantone, in Svizzera, nel 2022</t>
  </si>
  <si>
    <t>Matrimoni, secondo la scelta del cognome della moglie, per cantone, in Svizzera, nel 2022</t>
  </si>
  <si>
    <r>
      <t>1.250</t>
    </r>
    <r>
      <rPr>
        <vertAlign val="superscript"/>
        <sz val="8"/>
        <rFont val="Arial"/>
        <family val="2"/>
      </rPr>
      <t>1</t>
    </r>
  </si>
  <si>
    <r>
      <t>2022</t>
    </r>
    <r>
      <rPr>
        <vertAlign val="superscript"/>
        <sz val="8"/>
        <rFont val="Arial"/>
        <family val="2"/>
      </rPr>
      <t>2</t>
    </r>
  </si>
  <si>
    <r>
      <t>2</t>
    </r>
    <r>
      <rPr>
        <sz val="8"/>
        <rFont val="Arial"/>
        <family val="2"/>
      </rPr>
      <t>Sono considerati solamente i matrimoni di coppie di sesso differente</t>
    </r>
  </si>
  <si>
    <r>
      <t>Matrimoni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, secondo la classe d'età quinquennale degli sposi, in Ticino, nel 2022</t>
    </r>
  </si>
  <si>
    <r>
      <t>1</t>
    </r>
    <r>
      <rPr>
        <sz val="8"/>
        <rFont val="Arial"/>
        <family val="2"/>
      </rPr>
      <t>Sono considerati solamente i matrimoni di coppie di sesso differente</t>
    </r>
  </si>
  <si>
    <r>
      <t>2</t>
    </r>
    <r>
      <rPr>
        <sz val="8"/>
        <rFont val="Arial"/>
        <family val="2"/>
      </rPr>
      <t>Nel totale non è compreso un matrimonio non codificabile secondo lo stato civile.</t>
    </r>
  </si>
  <si>
    <r>
      <t>Uomini</t>
    </r>
    <r>
      <rPr>
        <b/>
        <vertAlign val="superscript"/>
        <sz val="9"/>
        <rFont val="Arial"/>
        <family val="2"/>
      </rPr>
      <t>2</t>
    </r>
  </si>
  <si>
    <r>
      <t>Matrimoni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, secondo lo stato civile e la classe d'età quinquennale degli sposi, in Ticino, nel 2022</t>
    </r>
  </si>
  <si>
    <r>
      <t>2022</t>
    </r>
    <r>
      <rPr>
        <b/>
        <vertAlign val="superscript"/>
        <sz val="9"/>
        <rFont val="Arial"/>
        <family val="2"/>
      </rPr>
      <t>1</t>
    </r>
  </si>
  <si>
    <r>
      <t>2011</t>
    </r>
    <r>
      <rPr>
        <vertAlign val="superscript"/>
        <sz val="8"/>
        <rFont val="Arial"/>
        <family val="2"/>
      </rPr>
      <t>1</t>
    </r>
  </si>
  <si>
    <t>Marito/partner 1 svizzero,</t>
  </si>
  <si>
    <t>Moglie/ partner 2 svizzera,</t>
  </si>
  <si>
    <t>moglie/ partner 2 straniera</t>
  </si>
  <si>
    <t>marito/partner 1 straniero</t>
  </si>
  <si>
    <r>
      <t>Matrimoni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, secondo la scelta del cognome del marito, per cantone, in Svizzera, nel 2022</t>
    </r>
  </si>
  <si>
    <r>
      <t>Matrimoni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, secondo la scelta del cognome della moglie, per cantone, in Svizzera, nel 2022</t>
    </r>
  </si>
  <si>
    <t>Ustat, ultima modifica: 24.08.2023</t>
  </si>
  <si>
    <r>
      <t>2</t>
    </r>
    <r>
      <rPr>
        <sz val="8"/>
        <rFont val="Arial"/>
        <family val="2"/>
      </rPr>
      <t xml:space="preserve">Dal 2022, inclusi i matrimoni tra persone delle stesso sesso e le conversioni di unioni domestiche registrate in matrimoni (modifica legislativa in vigore dal 1° luglio). </t>
    </r>
  </si>
  <si>
    <t>Coppie dello stesso sesso</t>
  </si>
  <si>
    <t>Coppie di sesso differente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</si>
</sst>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"/>
      <name val="Arial"/>
      <family val="2"/>
    </font>
    <font>
      <sz val="7"/>
      <name val="Arial"/>
      <family val="2"/>
    </font>
    <font>
      <sz val="8.5"/>
      <name val="Arial"/>
      <family val="2"/>
    </font>
    <font>
      <b/>
      <sz val="11"/>
      <name val="Arial"/>
      <family val="2"/>
    </font>
    <font>
      <vertAlign val="superscript"/>
      <sz val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b/>
      <vertAlign val="superscript"/>
      <sz val="10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4" fillId="0" borderId="0" applyNumberFormat="0" applyFill="0" applyBorder="0" applyAlignment="0" applyProtection="0"/>
  </cellStyleXfs>
  <cellXfs count="198">
    <xf numFmtId="0" fontId="0" fillId="0" borderId="0" xfId="0"/>
    <xf numFmtId="0" fontId="3" fillId="0" borderId="0" xfId="1" applyFont="1"/>
    <xf numFmtId="0" fontId="4" fillId="0" borderId="0" xfId="1" applyFont="1"/>
    <xf numFmtId="0" fontId="5" fillId="0" borderId="1" xfId="1" applyFont="1" applyBorder="1" applyAlignment="1">
      <alignment horizontal="left"/>
    </xf>
    <xf numFmtId="0" fontId="5" fillId="0" borderId="2" xfId="1" applyFont="1" applyBorder="1" applyAlignment="1">
      <alignment horizontal="left"/>
    </xf>
    <xf numFmtId="0" fontId="5" fillId="0" borderId="0" xfId="1" applyFont="1"/>
    <xf numFmtId="0" fontId="5" fillId="0" borderId="4" xfId="1" applyFont="1" applyBorder="1"/>
    <xf numFmtId="0" fontId="6" fillId="0" borderId="0" xfId="1" applyFont="1"/>
    <xf numFmtId="0" fontId="6" fillId="0" borderId="0" xfId="1" applyFont="1" applyBorder="1" applyAlignment="1">
      <alignment horizontal="right"/>
    </xf>
    <xf numFmtId="0" fontId="6" fillId="0" borderId="0" xfId="1" applyFont="1" applyAlignment="1">
      <alignment horizontal="right"/>
    </xf>
    <xf numFmtId="0" fontId="6" fillId="0" borderId="6" xfId="1" applyFont="1" applyBorder="1" applyAlignment="1">
      <alignment horizontal="right"/>
    </xf>
    <xf numFmtId="0" fontId="7" fillId="0" borderId="0" xfId="1" applyFont="1"/>
    <xf numFmtId="0" fontId="8" fillId="0" borderId="7" xfId="1" applyFont="1" applyBorder="1" applyAlignment="1">
      <alignment horizontal="left"/>
    </xf>
    <xf numFmtId="3" fontId="8" fillId="0" borderId="7" xfId="1" applyNumberFormat="1" applyFont="1" applyBorder="1" applyAlignment="1">
      <alignment horizontal="right"/>
    </xf>
    <xf numFmtId="0" fontId="8" fillId="0" borderId="0" xfId="1" applyFont="1"/>
    <xf numFmtId="0" fontId="8" fillId="0" borderId="0" xfId="1" applyFont="1" applyBorder="1" applyAlignment="1">
      <alignment horizontal="left"/>
    </xf>
    <xf numFmtId="3" fontId="8" fillId="0" borderId="0" xfId="1" applyNumberFormat="1" applyFont="1" applyBorder="1" applyAlignment="1">
      <alignment horizontal="right"/>
    </xf>
    <xf numFmtId="0" fontId="8" fillId="0" borderId="1" xfId="1" applyFont="1" applyBorder="1" applyAlignment="1">
      <alignment horizontal="left"/>
    </xf>
    <xf numFmtId="3" fontId="8" fillId="0" borderId="1" xfId="1" applyNumberFormat="1" applyFont="1" applyBorder="1" applyAlignment="1">
      <alignment horizontal="right"/>
    </xf>
    <xf numFmtId="164" fontId="8" fillId="0" borderId="7" xfId="1" applyNumberFormat="1" applyFont="1" applyBorder="1" applyAlignment="1">
      <alignment horizontal="right"/>
    </xf>
    <xf numFmtId="164" fontId="8" fillId="0" borderId="1" xfId="1" applyNumberFormat="1" applyFont="1" applyBorder="1" applyAlignment="1">
      <alignment horizontal="right"/>
    </xf>
    <xf numFmtId="0" fontId="9" fillId="0" borderId="0" xfId="1" applyFont="1"/>
    <xf numFmtId="0" fontId="10" fillId="0" borderId="0" xfId="1" applyFont="1"/>
    <xf numFmtId="0" fontId="11" fillId="0" borderId="0" xfId="1" applyFont="1"/>
    <xf numFmtId="0" fontId="2" fillId="0" borderId="0" xfId="1"/>
    <xf numFmtId="0" fontId="2" fillId="0" borderId="0" xfId="1" applyAlignment="1">
      <alignment horizontal="left"/>
    </xf>
    <xf numFmtId="3" fontId="2" fillId="0" borderId="0" xfId="1" applyNumberFormat="1"/>
    <xf numFmtId="0" fontId="11" fillId="0" borderId="0" xfId="1" applyFont="1" applyAlignment="1">
      <alignment horizontal="left" vertical="top"/>
    </xf>
    <xf numFmtId="3" fontId="8" fillId="0" borderId="1" xfId="1" applyNumberFormat="1" applyFont="1" applyFill="1" applyBorder="1" applyAlignment="1">
      <alignment horizontal="right"/>
    </xf>
    <xf numFmtId="3" fontId="8" fillId="0" borderId="7" xfId="1" applyNumberFormat="1" applyFont="1" applyFill="1" applyBorder="1" applyAlignment="1">
      <alignment horizontal="right"/>
    </xf>
    <xf numFmtId="3" fontId="8" fillId="0" borderId="6" xfId="1" applyNumberFormat="1" applyFont="1" applyFill="1" applyBorder="1" applyAlignment="1">
      <alignment horizontal="right"/>
    </xf>
    <xf numFmtId="0" fontId="8" fillId="0" borderId="6" xfId="1" applyFont="1" applyBorder="1" applyAlignment="1">
      <alignment horizontal="left"/>
    </xf>
    <xf numFmtId="3" fontId="7" fillId="0" borderId="7" xfId="1" applyNumberFormat="1" applyFont="1" applyFill="1" applyBorder="1" applyAlignment="1">
      <alignment horizontal="right"/>
    </xf>
    <xf numFmtId="0" fontId="7" fillId="0" borderId="7" xfId="1" applyFont="1" applyBorder="1" applyAlignment="1">
      <alignment horizontal="left"/>
    </xf>
    <xf numFmtId="0" fontId="5" fillId="0" borderId="6" xfId="1" applyFont="1" applyBorder="1" applyAlignment="1">
      <alignment horizontal="right"/>
    </xf>
    <xf numFmtId="0" fontId="6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3" fontId="7" fillId="0" borderId="1" xfId="1" applyNumberFormat="1" applyFont="1" applyFill="1" applyBorder="1" applyAlignment="1">
      <alignment horizontal="right"/>
    </xf>
    <xf numFmtId="0" fontId="5" fillId="0" borderId="6" xfId="1" applyFont="1" applyBorder="1" applyAlignment="1"/>
    <xf numFmtId="0" fontId="6" fillId="0" borderId="4" xfId="1" applyFont="1" applyBorder="1" applyAlignment="1">
      <alignment horizontal="right"/>
    </xf>
    <xf numFmtId="0" fontId="6" fillId="0" borderId="8" xfId="1" applyFont="1" applyBorder="1" applyAlignment="1">
      <alignment horizontal="right"/>
    </xf>
    <xf numFmtId="0" fontId="5" fillId="0" borderId="8" xfId="1" applyFont="1" applyBorder="1"/>
    <xf numFmtId="0" fontId="5" fillId="0" borderId="0" xfId="1" applyFont="1" applyBorder="1" applyAlignment="1">
      <alignment horizontal="left"/>
    </xf>
    <xf numFmtId="0" fontId="5" fillId="0" borderId="9" xfId="1" applyFont="1" applyBorder="1" applyAlignment="1">
      <alignment horizontal="left"/>
    </xf>
    <xf numFmtId="0" fontId="5" fillId="0" borderId="2" xfId="1" applyFont="1" applyBorder="1"/>
    <xf numFmtId="3" fontId="8" fillId="0" borderId="0" xfId="1" applyNumberFormat="1" applyFont="1"/>
    <xf numFmtId="0" fontId="11" fillId="0" borderId="0" xfId="1" applyFont="1" applyAlignment="1">
      <alignment horizontal="left"/>
    </xf>
    <xf numFmtId="0" fontId="9" fillId="0" borderId="0" xfId="1" applyFont="1" applyAlignment="1">
      <alignment horizontal="left"/>
    </xf>
    <xf numFmtId="3" fontId="8" fillId="0" borderId="6" xfId="1" applyNumberFormat="1" applyFont="1" applyBorder="1" applyAlignment="1">
      <alignment horizontal="right"/>
    </xf>
    <xf numFmtId="0" fontId="8" fillId="0" borderId="7" xfId="1" applyFont="1" applyBorder="1" applyAlignment="1">
      <alignment horizontal="left"/>
    </xf>
    <xf numFmtId="164" fontId="7" fillId="0" borderId="6" xfId="1" applyNumberFormat="1" applyFont="1" applyBorder="1" applyAlignment="1">
      <alignment horizontal="right"/>
    </xf>
    <xf numFmtId="3" fontId="7" fillId="0" borderId="6" xfId="1" applyNumberFormat="1" applyFont="1" applyBorder="1" applyAlignment="1">
      <alignment horizontal="right"/>
    </xf>
    <xf numFmtId="0" fontId="6" fillId="0" borderId="6" xfId="1" applyFont="1" applyBorder="1" applyAlignment="1"/>
    <xf numFmtId="0" fontId="2" fillId="0" borderId="0" xfId="1" applyFill="1"/>
    <xf numFmtId="0" fontId="13" fillId="0" borderId="0" xfId="1" applyFont="1" applyFill="1" applyBorder="1" applyAlignment="1"/>
    <xf numFmtId="3" fontId="8" fillId="0" borderId="0" xfId="1" applyNumberFormat="1" applyFont="1" applyAlignment="1">
      <alignment horizontal="left"/>
    </xf>
    <xf numFmtId="49" fontId="8" fillId="0" borderId="7" xfId="1" applyNumberFormat="1" applyFont="1" applyBorder="1" applyAlignment="1">
      <alignment horizontal="right"/>
    </xf>
    <xf numFmtId="165" fontId="8" fillId="0" borderId="7" xfId="1" applyNumberFormat="1" applyFont="1" applyBorder="1" applyAlignment="1">
      <alignment horizontal="right"/>
    </xf>
    <xf numFmtId="165" fontId="8" fillId="0" borderId="6" xfId="1" applyNumberFormat="1" applyFont="1" applyBorder="1" applyAlignment="1">
      <alignment horizontal="right"/>
    </xf>
    <xf numFmtId="49" fontId="8" fillId="0" borderId="7" xfId="1" applyNumberFormat="1" applyFont="1" applyFill="1" applyBorder="1" applyAlignment="1">
      <alignment horizontal="right"/>
    </xf>
    <xf numFmtId="0" fontId="7" fillId="0" borderId="0" xfId="1" applyFont="1" applyBorder="1" applyAlignment="1"/>
    <xf numFmtId="0" fontId="5" fillId="0" borderId="0" xfId="1" applyFont="1" applyBorder="1" applyAlignment="1"/>
    <xf numFmtId="0" fontId="5" fillId="0" borderId="4" xfId="1" applyFont="1" applyBorder="1" applyAlignment="1"/>
    <xf numFmtId="0" fontId="5" fillId="0" borderId="0" xfId="1" applyFont="1" applyBorder="1"/>
    <xf numFmtId="0" fontId="5" fillId="0" borderId="3" xfId="1" applyFont="1" applyBorder="1"/>
    <xf numFmtId="0" fontId="12" fillId="0" borderId="0" xfId="1" applyFont="1" applyAlignment="1">
      <alignment vertical="top"/>
    </xf>
    <xf numFmtId="0" fontId="4" fillId="0" borderId="0" xfId="1" applyFont="1" applyAlignment="1">
      <alignment vertical="top"/>
    </xf>
    <xf numFmtId="0" fontId="3" fillId="0" borderId="0" xfId="1" applyFont="1" applyAlignment="1"/>
    <xf numFmtId="0" fontId="12" fillId="0" borderId="0" xfId="1" applyFont="1"/>
    <xf numFmtId="0" fontId="12" fillId="0" borderId="0" xfId="1" applyFont="1" applyBorder="1"/>
    <xf numFmtId="0" fontId="5" fillId="0" borderId="3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>
      <alignment horizontal="left" vertical="center" wrapText="1"/>
    </xf>
    <xf numFmtId="0" fontId="5" fillId="0" borderId="5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vertical="top" wrapText="1"/>
      <protection locked="0"/>
    </xf>
    <xf numFmtId="0" fontId="6" fillId="0" borderId="6" xfId="1" applyFont="1" applyBorder="1" applyAlignment="1" applyProtection="1">
      <alignment horizontal="left" vertical="center" wrapText="1"/>
      <protection locked="0"/>
    </xf>
    <xf numFmtId="0" fontId="6" fillId="0" borderId="6" xfId="1" applyFont="1" applyBorder="1" applyAlignment="1" applyProtection="1">
      <alignment horizontal="right" vertical="center" wrapText="1"/>
      <protection locked="0"/>
    </xf>
    <xf numFmtId="0" fontId="6" fillId="0" borderId="0" xfId="1" applyFont="1" applyBorder="1" applyAlignment="1">
      <alignment horizontal="right" vertical="center" wrapText="1"/>
    </xf>
    <xf numFmtId="0" fontId="7" fillId="0" borderId="1" xfId="1" applyFont="1" applyBorder="1" applyAlignment="1" applyProtection="1">
      <alignment horizontal="left"/>
      <protection locked="0"/>
    </xf>
    <xf numFmtId="3" fontId="7" fillId="0" borderId="1" xfId="1" applyNumberFormat="1" applyFont="1" applyBorder="1" applyAlignment="1" applyProtection="1">
      <alignment horizontal="right"/>
      <protection locked="0"/>
    </xf>
    <xf numFmtId="165" fontId="7" fillId="0" borderId="1" xfId="1" applyNumberFormat="1" applyFont="1" applyBorder="1" applyAlignment="1" applyProtection="1">
      <alignment horizontal="right"/>
      <protection locked="0"/>
    </xf>
    <xf numFmtId="0" fontId="7" fillId="0" borderId="0" xfId="1" applyFont="1" applyBorder="1"/>
    <xf numFmtId="165" fontId="7" fillId="0" borderId="0" xfId="1" applyNumberFormat="1" applyFont="1" applyBorder="1"/>
    <xf numFmtId="0" fontId="8" fillId="0" borderId="1" xfId="1" applyFont="1" applyBorder="1" applyAlignment="1" applyProtection="1">
      <alignment horizontal="left"/>
      <protection locked="0"/>
    </xf>
    <xf numFmtId="3" fontId="8" fillId="0" borderId="1" xfId="1" applyNumberFormat="1" applyFont="1" applyBorder="1" applyAlignment="1" applyProtection="1">
      <alignment horizontal="right"/>
      <protection locked="0"/>
    </xf>
    <xf numFmtId="165" fontId="8" fillId="0" borderId="1" xfId="1" applyNumberFormat="1" applyFont="1" applyBorder="1" applyAlignment="1" applyProtection="1">
      <alignment horizontal="right"/>
      <protection locked="0"/>
    </xf>
    <xf numFmtId="0" fontId="8" fillId="0" borderId="0" xfId="1" applyFont="1" applyBorder="1"/>
    <xf numFmtId="3" fontId="8" fillId="0" borderId="0" xfId="1" applyNumberFormat="1" applyFont="1" applyBorder="1"/>
    <xf numFmtId="0" fontId="3" fillId="0" borderId="0" xfId="1" applyFont="1" applyBorder="1"/>
    <xf numFmtId="0" fontId="6" fillId="0" borderId="6" xfId="1" applyFont="1" applyFill="1" applyBorder="1" applyAlignment="1" applyProtection="1">
      <alignment horizontal="right" vertical="top" wrapText="1"/>
      <protection locked="0"/>
    </xf>
    <xf numFmtId="0" fontId="7" fillId="0" borderId="7" xfId="1" applyFont="1" applyFill="1" applyBorder="1" applyAlignment="1" applyProtection="1">
      <alignment horizontal="left"/>
      <protection locked="0"/>
    </xf>
    <xf numFmtId="3" fontId="7" fillId="0" borderId="7" xfId="1" applyNumberFormat="1" applyFont="1" applyFill="1" applyBorder="1" applyAlignment="1" applyProtection="1">
      <alignment horizontal="right"/>
      <protection locked="0"/>
    </xf>
    <xf numFmtId="164" fontId="7" fillId="0" borderId="7" xfId="1" applyNumberFormat="1" applyFont="1" applyFill="1" applyBorder="1" applyAlignment="1" applyProtection="1">
      <alignment horizontal="right"/>
      <protection locked="0"/>
    </xf>
    <xf numFmtId="0" fontId="8" fillId="0" borderId="7" xfId="1" applyFont="1" applyFill="1" applyBorder="1" applyAlignment="1" applyProtection="1">
      <alignment horizontal="left"/>
      <protection locked="0"/>
    </xf>
    <xf numFmtId="3" fontId="8" fillId="0" borderId="7" xfId="1" applyNumberFormat="1" applyFont="1" applyFill="1" applyBorder="1" applyAlignment="1" applyProtection="1">
      <alignment horizontal="right"/>
      <protection locked="0"/>
    </xf>
    <xf numFmtId="164" fontId="8" fillId="0" borderId="7" xfId="1" applyNumberFormat="1" applyFont="1" applyFill="1" applyBorder="1" applyAlignment="1" applyProtection="1">
      <alignment horizontal="right"/>
      <protection locked="0"/>
    </xf>
    <xf numFmtId="0" fontId="8" fillId="0" borderId="1" xfId="1" applyFont="1" applyFill="1" applyBorder="1" applyAlignment="1" applyProtection="1">
      <alignment horizontal="left"/>
      <protection locked="0"/>
    </xf>
    <xf numFmtId="3" fontId="8" fillId="0" borderId="1" xfId="1" applyNumberFormat="1" applyFont="1" applyFill="1" applyBorder="1" applyAlignment="1" applyProtection="1">
      <alignment horizontal="right"/>
      <protection locked="0"/>
    </xf>
    <xf numFmtId="164" fontId="8" fillId="0" borderId="1" xfId="1" applyNumberFormat="1" applyFont="1" applyFill="1" applyBorder="1" applyAlignment="1" applyProtection="1">
      <alignment horizontal="right"/>
      <protection locked="0"/>
    </xf>
    <xf numFmtId="0" fontId="14" fillId="0" borderId="0" xfId="2"/>
    <xf numFmtId="0" fontId="1" fillId="0" borderId="0" xfId="0" applyFont="1"/>
    <xf numFmtId="0" fontId="0" fillId="0" borderId="7" xfId="0" applyBorder="1"/>
    <xf numFmtId="0" fontId="5" fillId="0" borderId="3" xfId="1" applyFont="1" applyBorder="1" applyAlignment="1">
      <alignment vertical="top"/>
    </xf>
    <xf numFmtId="0" fontId="5" fillId="0" borderId="9" xfId="1" applyFont="1" applyBorder="1" applyAlignment="1">
      <alignment vertical="top"/>
    </xf>
    <xf numFmtId="0" fontId="5" fillId="0" borderId="0" xfId="1" applyFont="1" applyAlignment="1">
      <alignment vertical="top"/>
    </xf>
    <xf numFmtId="0" fontId="5" fillId="0" borderId="5" xfId="1" applyFont="1" applyBorder="1" applyAlignment="1">
      <alignment vertical="top"/>
    </xf>
    <xf numFmtId="0" fontId="5" fillId="0" borderId="8" xfId="1" applyFont="1" applyBorder="1" applyAlignment="1">
      <alignment vertical="top"/>
    </xf>
    <xf numFmtId="165" fontId="8" fillId="0" borderId="1" xfId="1" applyNumberFormat="1" applyFont="1" applyBorder="1" applyAlignment="1">
      <alignment horizontal="right"/>
    </xf>
    <xf numFmtId="165" fontId="8" fillId="0" borderId="1" xfId="1" applyNumberFormat="1" applyFont="1" applyFill="1" applyBorder="1" applyAlignment="1">
      <alignment horizontal="right"/>
    </xf>
    <xf numFmtId="0" fontId="2" fillId="0" borderId="0" xfId="1" applyAlignment="1"/>
    <xf numFmtId="0" fontId="10" fillId="0" borderId="0" xfId="1" applyFont="1" applyAlignment="1"/>
    <xf numFmtId="0" fontId="9" fillId="0" borderId="0" xfId="1" applyFont="1" applyAlignment="1"/>
    <xf numFmtId="0" fontId="11" fillId="0" borderId="0" xfId="1" applyFont="1" applyAlignment="1"/>
    <xf numFmtId="165" fontId="8" fillId="0" borderId="0" xfId="1" applyNumberFormat="1" applyFont="1"/>
    <xf numFmtId="165" fontId="2" fillId="0" borderId="0" xfId="1" applyNumberFormat="1"/>
    <xf numFmtId="0" fontId="8" fillId="0" borderId="0" xfId="1" applyFont="1" applyAlignment="1">
      <alignment horizontal="left"/>
    </xf>
    <xf numFmtId="0" fontId="8" fillId="0" borderId="7" xfId="1" applyFont="1" applyBorder="1" applyAlignment="1">
      <alignment horizontal="left"/>
    </xf>
    <xf numFmtId="49" fontId="0" fillId="0" borderId="0" xfId="0" applyNumberFormat="1"/>
    <xf numFmtId="0" fontId="14" fillId="0" borderId="7" xfId="2" applyBorder="1"/>
    <xf numFmtId="0" fontId="15" fillId="0" borderId="0" xfId="2" applyFont="1" applyFill="1"/>
    <xf numFmtId="165" fontId="8" fillId="0" borderId="0" xfId="1" applyNumberFormat="1" applyFont="1" applyFill="1" applyBorder="1" applyAlignment="1">
      <alignment horizontal="right"/>
    </xf>
    <xf numFmtId="165" fontId="8" fillId="0" borderId="7" xfId="1" applyNumberFormat="1" applyFont="1" applyFill="1" applyBorder="1" applyAlignment="1">
      <alignment horizontal="right"/>
    </xf>
    <xf numFmtId="165" fontId="5" fillId="0" borderId="2" xfId="1" applyNumberFormat="1" applyFont="1" applyBorder="1" applyAlignment="1">
      <alignment vertical="top"/>
    </xf>
    <xf numFmtId="165" fontId="5" fillId="0" borderId="4" xfId="1" applyNumberFormat="1" applyFont="1" applyBorder="1" applyAlignment="1">
      <alignment vertical="top"/>
    </xf>
    <xf numFmtId="0" fontId="2" fillId="0" borderId="0" xfId="1" applyBorder="1"/>
    <xf numFmtId="0" fontId="5" fillId="0" borderId="0" xfId="1" applyFont="1" applyBorder="1" applyAlignment="1">
      <alignment vertical="top"/>
    </xf>
    <xf numFmtId="0" fontId="8" fillId="0" borderId="0" xfId="1" applyFont="1" applyAlignment="1">
      <alignment horizontal="left"/>
    </xf>
    <xf numFmtId="0" fontId="8" fillId="0" borderId="0" xfId="1" applyFont="1" applyBorder="1" applyAlignment="1">
      <alignment horizontal="left"/>
    </xf>
    <xf numFmtId="0" fontId="8" fillId="0" borderId="7" xfId="1" applyFont="1" applyBorder="1" applyAlignment="1">
      <alignment horizontal="left"/>
    </xf>
    <xf numFmtId="0" fontId="8" fillId="0" borderId="7" xfId="1" applyFont="1" applyBorder="1" applyAlignment="1">
      <alignment horizontal="left"/>
    </xf>
    <xf numFmtId="0" fontId="8" fillId="0" borderId="0" xfId="1" applyFont="1" applyBorder="1" applyAlignment="1">
      <alignment horizontal="left"/>
    </xf>
    <xf numFmtId="0" fontId="8" fillId="0" borderId="7" xfId="1" applyFont="1" applyBorder="1" applyAlignment="1">
      <alignment horizontal="left"/>
    </xf>
    <xf numFmtId="0" fontId="8" fillId="0" borderId="0" xfId="1" applyFont="1" applyBorder="1" applyAlignment="1">
      <alignment horizontal="left" indent="1"/>
    </xf>
    <xf numFmtId="0" fontId="8" fillId="0" borderId="7" xfId="1" applyFont="1" applyBorder="1" applyAlignment="1">
      <alignment horizontal="left" indent="1"/>
    </xf>
    <xf numFmtId="164" fontId="8" fillId="0" borderId="0" xfId="1" applyNumberFormat="1" applyFont="1" applyBorder="1" applyAlignment="1">
      <alignment horizontal="right"/>
    </xf>
    <xf numFmtId="49" fontId="8" fillId="0" borderId="1" xfId="1" applyNumberFormat="1" applyFont="1" applyFill="1" applyBorder="1" applyAlignment="1">
      <alignment horizontal="right"/>
    </xf>
    <xf numFmtId="49" fontId="8" fillId="0" borderId="1" xfId="1" applyNumberFormat="1" applyFont="1" applyFill="1" applyBorder="1" applyAlignment="1">
      <alignment horizontal="left"/>
    </xf>
    <xf numFmtId="49" fontId="8" fillId="0" borderId="1" xfId="1" applyNumberFormat="1" applyFont="1" applyBorder="1" applyAlignment="1">
      <alignment horizontal="right"/>
    </xf>
    <xf numFmtId="0" fontId="8" fillId="0" borderId="0" xfId="1" applyFont="1" applyBorder="1" applyAlignment="1"/>
    <xf numFmtId="0" fontId="13" fillId="0" borderId="0" xfId="1" applyFont="1" applyAlignment="1">
      <alignment vertical="top" wrapText="1"/>
    </xf>
    <xf numFmtId="49" fontId="8" fillId="0" borderId="0" xfId="1" applyNumberFormat="1" applyFont="1" applyBorder="1" applyAlignment="1">
      <alignment horizontal="left"/>
    </xf>
    <xf numFmtId="49" fontId="8" fillId="0" borderId="1" xfId="1" applyNumberFormat="1" applyFont="1" applyBorder="1" applyAlignment="1">
      <alignment horizontal="left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0" fillId="0" borderId="0" xfId="0" applyAlignment="1"/>
    <xf numFmtId="0" fontId="8" fillId="0" borderId="0" xfId="1" applyFont="1" applyFill="1" applyBorder="1" applyAlignment="1">
      <alignment horizontal="left"/>
    </xf>
    <xf numFmtId="0" fontId="8" fillId="0" borderId="0" xfId="1" applyFont="1" applyAlignment="1">
      <alignment horizontal="left"/>
    </xf>
    <xf numFmtId="0" fontId="5" fillId="0" borderId="4" xfId="1" applyFont="1" applyBorder="1" applyAlignment="1">
      <alignment horizontal="left"/>
    </xf>
    <xf numFmtId="0" fontId="5" fillId="0" borderId="0" xfId="1" applyFont="1" applyBorder="1" applyAlignment="1">
      <alignment horizontal="left"/>
    </xf>
    <xf numFmtId="0" fontId="5" fillId="0" borderId="5" xfId="1" applyFont="1" applyBorder="1" applyAlignment="1">
      <alignment horizontal="left"/>
    </xf>
    <xf numFmtId="0" fontId="6" fillId="0" borderId="0" xfId="1" applyFont="1" applyAlignment="1">
      <alignment horizontal="left"/>
    </xf>
    <xf numFmtId="0" fontId="7" fillId="0" borderId="6" xfId="1" applyFont="1" applyBorder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 vertical="top" wrapText="1"/>
    </xf>
    <xf numFmtId="0" fontId="3" fillId="0" borderId="0" xfId="1" applyFont="1" applyBorder="1" applyAlignment="1">
      <alignment horizontal="left"/>
    </xf>
    <xf numFmtId="0" fontId="5" fillId="0" borderId="2" xfId="1" applyFont="1" applyBorder="1" applyAlignment="1">
      <alignment horizontal="left"/>
    </xf>
    <xf numFmtId="0" fontId="5" fillId="0" borderId="1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12" fillId="0" borderId="0" xfId="1" applyFont="1" applyAlignment="1">
      <alignment horizontal="left" vertical="top"/>
    </xf>
    <xf numFmtId="0" fontId="12" fillId="0" borderId="0" xfId="1" applyFont="1" applyBorder="1" applyAlignment="1">
      <alignment horizontal="left" vertical="top"/>
    </xf>
    <xf numFmtId="0" fontId="5" fillId="0" borderId="6" xfId="1" applyFont="1" applyBorder="1" applyAlignment="1">
      <alignment horizontal="left" vertical="top"/>
    </xf>
    <xf numFmtId="0" fontId="7" fillId="0" borderId="6" xfId="1" applyFont="1" applyBorder="1" applyAlignment="1">
      <alignment horizontal="left" vertical="top"/>
    </xf>
    <xf numFmtId="0" fontId="13" fillId="0" borderId="0" xfId="1" applyFont="1" applyFill="1" applyBorder="1" applyAlignment="1">
      <alignment horizontal="left"/>
    </xf>
    <xf numFmtId="0" fontId="2" fillId="0" borderId="0" xfId="1" applyAlignment="1">
      <alignment horizontal="left"/>
    </xf>
    <xf numFmtId="0" fontId="12" fillId="0" borderId="0" xfId="1" applyFont="1" applyBorder="1" applyAlignment="1">
      <alignment horizontal="left"/>
    </xf>
    <xf numFmtId="0" fontId="4" fillId="0" borderId="0" xfId="1" applyFont="1" applyBorder="1" applyAlignment="1">
      <alignment horizontal="left"/>
    </xf>
    <xf numFmtId="0" fontId="8" fillId="0" borderId="0" xfId="1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8" fillId="0" borderId="0" xfId="1" applyFont="1" applyAlignment="1">
      <alignment horizontal="left" vertical="top"/>
    </xf>
    <xf numFmtId="0" fontId="6" fillId="0" borderId="4" xfId="1" applyFont="1" applyBorder="1" applyAlignment="1">
      <alignment horizontal="left"/>
    </xf>
    <xf numFmtId="0" fontId="6" fillId="0" borderId="0" xfId="1" applyFont="1" applyBorder="1" applyAlignment="1">
      <alignment horizontal="left"/>
    </xf>
    <xf numFmtId="0" fontId="8" fillId="0" borderId="0" xfId="1" applyFont="1" applyBorder="1" applyAlignment="1">
      <alignment horizontal="center"/>
    </xf>
    <xf numFmtId="0" fontId="3" fillId="0" borderId="6" xfId="1" applyFont="1" applyBorder="1" applyAlignment="1">
      <alignment horizontal="left"/>
    </xf>
    <xf numFmtId="0" fontId="0" fillId="0" borderId="6" xfId="0" applyBorder="1" applyAlignment="1">
      <alignment horizontal="left"/>
    </xf>
    <xf numFmtId="0" fontId="7" fillId="0" borderId="7" xfId="1" applyFont="1" applyBorder="1" applyAlignment="1">
      <alignment horizontal="left"/>
    </xf>
    <xf numFmtId="0" fontId="8" fillId="0" borderId="7" xfId="1" applyFont="1" applyBorder="1" applyAlignment="1">
      <alignment horizontal="left"/>
    </xf>
    <xf numFmtId="0" fontId="9" fillId="0" borderId="0" xfId="1" applyFont="1" applyAlignment="1">
      <alignment horizontal="left"/>
    </xf>
    <xf numFmtId="49" fontId="5" fillId="0" borderId="2" xfId="1" applyNumberFormat="1" applyFont="1" applyBorder="1" applyAlignment="1">
      <alignment horizontal="left"/>
    </xf>
    <xf numFmtId="49" fontId="5" fillId="0" borderId="1" xfId="1" applyNumberFormat="1" applyFont="1" applyBorder="1" applyAlignment="1">
      <alignment horizontal="left"/>
    </xf>
    <xf numFmtId="0" fontId="6" fillId="0" borderId="1" xfId="1" applyFont="1" applyBorder="1" applyAlignment="1">
      <alignment horizontal="left"/>
    </xf>
    <xf numFmtId="0" fontId="6" fillId="0" borderId="3" xfId="1" applyFont="1" applyBorder="1" applyAlignment="1">
      <alignment horizontal="left"/>
    </xf>
    <xf numFmtId="0" fontId="6" fillId="0" borderId="5" xfId="1" applyFont="1" applyBorder="1" applyAlignment="1">
      <alignment horizontal="left"/>
    </xf>
    <xf numFmtId="0" fontId="5" fillId="0" borderId="4" xfId="1" applyFont="1" applyBorder="1" applyAlignment="1" applyProtection="1">
      <alignment horizontal="left" vertical="top" wrapText="1"/>
      <protection locked="0"/>
    </xf>
    <xf numFmtId="0" fontId="5" fillId="0" borderId="5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8" fillId="0" borderId="0" xfId="1" applyFont="1" applyFill="1" applyBorder="1" applyAlignment="1" applyProtection="1">
      <alignment horizontal="left"/>
      <protection locked="0"/>
    </xf>
    <xf numFmtId="0" fontId="5" fillId="0" borderId="2" xfId="1" applyFont="1" applyBorder="1" applyAlignment="1" applyProtection="1">
      <alignment horizontal="left" vertical="top" wrapText="1"/>
      <protection locked="0"/>
    </xf>
    <xf numFmtId="0" fontId="5" fillId="0" borderId="3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8" fillId="0" borderId="0" xfId="1" applyFont="1" applyAlignment="1"/>
    <xf numFmtId="0" fontId="4" fillId="0" borderId="0" xfId="1" applyFont="1" applyAlignment="1">
      <alignment horizontal="left" wrapText="1"/>
    </xf>
    <xf numFmtId="0" fontId="5" fillId="0" borderId="6" xfId="1" applyFont="1" applyBorder="1" applyAlignment="1">
      <alignment horizontal="center"/>
    </xf>
    <xf numFmtId="0" fontId="2" fillId="0" borderId="0" xfId="1" applyAlignment="1"/>
    <xf numFmtId="0" fontId="13" fillId="0" borderId="0" xfId="1" applyFont="1" applyFill="1" applyBorder="1" applyAlignment="1" applyProtection="1">
      <alignment horizontal="left" vertical="top" wrapText="1"/>
      <protection locked="0"/>
    </xf>
    <xf numFmtId="0" fontId="8" fillId="0" borderId="0" xfId="1" applyFont="1" applyAlignment="1">
      <alignment wrapText="1"/>
    </xf>
    <xf numFmtId="0" fontId="8" fillId="0" borderId="0" xfId="1" applyNumberFormat="1" applyFont="1" applyAlignment="1">
      <alignment horizontal="right"/>
    </xf>
    <xf numFmtId="0" fontId="13" fillId="0" borderId="0" xfId="1" applyFont="1" applyAlignment="1">
      <alignment horizontal="left" vertical="top" wrapText="1"/>
    </xf>
  </cellXfs>
  <cellStyles count="3">
    <cellStyle name="Collegamento ipertestuale" xfId="2" builtinId="8"/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3.ti.ch/DFE/DR/USTAT/index.php?fuseaction=definizioni.glossario&amp;id=118&amp;tema=" TargetMode="External"/><Relationship Id="rId7" Type="http://schemas.openxmlformats.org/officeDocument/2006/relationships/hyperlink" Target="mailto:dfe-ustat.cids@ti.ch" TargetMode="External"/><Relationship Id="rId2" Type="http://schemas.openxmlformats.org/officeDocument/2006/relationships/hyperlink" Target="https://www3.ti.ch/DFE/DR/USTAT/index.php?fuseaction=definizioni.glossario&amp;id=566&amp;tema=" TargetMode="External"/><Relationship Id="rId1" Type="http://schemas.openxmlformats.org/officeDocument/2006/relationships/hyperlink" Target="https://www3.ti.ch/DFE/DR/USTAT/index.php?fuseaction=definizioni.fonti&amp;tema=33&amp;id=25&amp;proID=73" TargetMode="External"/><Relationship Id="rId6" Type="http://schemas.openxmlformats.org/officeDocument/2006/relationships/hyperlink" Target="https://www3.ti.ch/DFE/DR/USTAT/index.php?fuseaction=definizioni.glossario&amp;id=442&amp;tema=" TargetMode="External"/><Relationship Id="rId5" Type="http://schemas.openxmlformats.org/officeDocument/2006/relationships/hyperlink" Target="https://www3.ti.ch/DFE/DR/USTAT/index.php?fuseaction=definizioni.glossario&amp;id=443&amp;tema=" TargetMode="External"/><Relationship Id="rId4" Type="http://schemas.openxmlformats.org/officeDocument/2006/relationships/hyperlink" Target="https://www3.ti.ch/DFE/DR/USTAT/index.php?fuseaction=definizioni.glossario&amp;id=444&amp;tema=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showGridLines="0" tabSelected="1" workbookViewId="0">
      <selection activeCell="A30" sqref="A30"/>
    </sheetView>
  </sheetViews>
  <sheetFormatPr defaultRowHeight="15" x14ac:dyDescent="0.25"/>
  <cols>
    <col min="1" max="1" width="22.42578125" customWidth="1"/>
    <col min="2" max="2" width="89.7109375" bestFit="1" customWidth="1"/>
  </cols>
  <sheetData>
    <row r="1" spans="1:2" x14ac:dyDescent="0.25">
      <c r="A1" s="100" t="s">
        <v>157</v>
      </c>
    </row>
    <row r="2" spans="1:2" x14ac:dyDescent="0.25">
      <c r="A2" s="117"/>
    </row>
    <row r="3" spans="1:2" x14ac:dyDescent="0.25">
      <c r="A3" s="118" t="s">
        <v>149</v>
      </c>
      <c r="B3" s="101" t="str">
        <f>'Foglio 01'!A2</f>
        <v>Matrimoni, secondo la nazionalità della coppia (in valori assoluti e percentuali), in Ticino, dal 1969</v>
      </c>
    </row>
    <row r="4" spans="1:2" x14ac:dyDescent="0.25">
      <c r="A4" s="118" t="s">
        <v>150</v>
      </c>
      <c r="B4" s="101" t="str">
        <f>'Foglio 02'!A2</f>
        <v>Matrimoni, secondo lo stato civile della coppia (in valori assoluti e percentuali), in Ticino, dal 1969</v>
      </c>
    </row>
    <row r="5" spans="1:2" x14ac:dyDescent="0.25">
      <c r="A5" s="118" t="s">
        <v>151</v>
      </c>
      <c r="B5" s="101" t="s">
        <v>173</v>
      </c>
    </row>
    <row r="6" spans="1:2" x14ac:dyDescent="0.25">
      <c r="A6" s="118" t="s">
        <v>152</v>
      </c>
      <c r="B6" s="101" t="s">
        <v>174</v>
      </c>
    </row>
    <row r="7" spans="1:2" x14ac:dyDescent="0.25">
      <c r="A7" s="118" t="s">
        <v>153</v>
      </c>
      <c r="B7" s="101" t="str">
        <f>'Foglio 05'!A2</f>
        <v>Matrimoni, secondo la religione della coppia (in valori assoluti e percentuali), in Ticino, dal 2011</v>
      </c>
    </row>
    <row r="8" spans="1:2" x14ac:dyDescent="0.25">
      <c r="A8" s="118" t="s">
        <v>154</v>
      </c>
      <c r="B8" s="101" t="s">
        <v>175</v>
      </c>
    </row>
    <row r="9" spans="1:2" x14ac:dyDescent="0.25">
      <c r="A9" s="118" t="s">
        <v>155</v>
      </c>
      <c r="B9" s="101" t="s">
        <v>176</v>
      </c>
    </row>
    <row r="10" spans="1:2" x14ac:dyDescent="0.25">
      <c r="A10" s="118" t="s">
        <v>156</v>
      </c>
      <c r="B10" s="101" t="str">
        <f>'Foglio 08'!A2</f>
        <v>Matrimoni e tasso di nuzialità, in Ticino, dal 1969</v>
      </c>
    </row>
    <row r="12" spans="1:2" x14ac:dyDescent="0.25">
      <c r="A12" s="100" t="s">
        <v>134</v>
      </c>
    </row>
    <row r="13" spans="1:2" x14ac:dyDescent="0.25">
      <c r="A13" s="99" t="s">
        <v>135</v>
      </c>
    </row>
    <row r="15" spans="1:2" x14ac:dyDescent="0.25">
      <c r="A15" s="100" t="s">
        <v>136</v>
      </c>
    </row>
    <row r="16" spans="1:2" x14ac:dyDescent="0.25">
      <c r="A16" s="99" t="s">
        <v>137</v>
      </c>
    </row>
    <row r="17" spans="1:1" x14ac:dyDescent="0.25">
      <c r="A17" s="99" t="s">
        <v>140</v>
      </c>
    </row>
    <row r="18" spans="1:1" x14ac:dyDescent="0.25">
      <c r="A18" s="99" t="s">
        <v>141</v>
      </c>
    </row>
    <row r="19" spans="1:1" x14ac:dyDescent="0.25">
      <c r="A19" s="99" t="s">
        <v>139</v>
      </c>
    </row>
    <row r="20" spans="1:1" x14ac:dyDescent="0.25">
      <c r="A20" s="99" t="s">
        <v>138</v>
      </c>
    </row>
    <row r="22" spans="1:1" x14ac:dyDescent="0.25">
      <c r="A22" s="100" t="s">
        <v>158</v>
      </c>
    </row>
    <row r="23" spans="1:1" x14ac:dyDescent="0.25">
      <c r="A23" s="119" t="s">
        <v>171</v>
      </c>
    </row>
    <row r="24" spans="1:1" x14ac:dyDescent="0.25">
      <c r="A24" t="s">
        <v>159</v>
      </c>
    </row>
    <row r="26" spans="1:1" x14ac:dyDescent="0.25">
      <c r="A26" s="100" t="s">
        <v>148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s="99" t="s">
        <v>147</v>
      </c>
    </row>
  </sheetData>
  <hyperlinks>
    <hyperlink ref="A13" r:id="rId1"/>
    <hyperlink ref="A16" r:id="rId2"/>
    <hyperlink ref="A20" r:id="rId3"/>
    <hyperlink ref="A19" r:id="rId4"/>
    <hyperlink ref="A17" r:id="rId5"/>
    <hyperlink ref="A18" r:id="rId6"/>
    <hyperlink ref="A3" location="'Foglio 01'!A1" display="Foglio 01"/>
    <hyperlink ref="A4:A10" location="'Foglio 01'!A1" display="Foglio 01"/>
    <hyperlink ref="A29" r:id="rId7" tooltip="Invia una mail aprendo una nuova finestra"/>
    <hyperlink ref="A4" location="'Foglio 02'!A1" display="Foglio 02"/>
    <hyperlink ref="A5" location="'Foglio 03'!A1" display="Foglio 03"/>
    <hyperlink ref="A6" location="'Foglio 04'!A1" display="Foglio 04"/>
    <hyperlink ref="A7" location="'Foglio 05'!A1" display="Foglio 05"/>
    <hyperlink ref="A8" location="'Foglio 06'!A1" display="Foglio 06"/>
    <hyperlink ref="A9" location="'Foglio 07'!A1" display="Foglio 07"/>
    <hyperlink ref="A10" location="'Foglio 08'!A1" display="Foglio 0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8"/>
  <sheetViews>
    <sheetView workbookViewId="0">
      <pane ySplit="9" topLeftCell="A10" activePane="bottomLeft" state="frozen"/>
      <selection pane="bottomLeft" activeCell="A10" sqref="A10:I10"/>
    </sheetView>
  </sheetViews>
  <sheetFormatPr defaultRowHeight="12.75" x14ac:dyDescent="0.2"/>
  <cols>
    <col min="1" max="1" width="24.7109375" style="24" bestFit="1" customWidth="1"/>
    <col min="2" max="4" width="14.7109375" style="24" customWidth="1"/>
    <col min="5" max="5" width="22.140625" style="24" bestFit="1" customWidth="1"/>
    <col min="6" max="6" width="21.42578125" style="24" bestFit="1" customWidth="1"/>
    <col min="7" max="9" width="14.7109375" style="24" customWidth="1"/>
    <col min="10" max="10" width="14.5703125" style="24" bestFit="1" customWidth="1"/>
    <col min="11" max="16384" width="9.140625" style="24"/>
  </cols>
  <sheetData>
    <row r="1" spans="1:10" s="1" customFormat="1" ht="14.25" customHeight="1" x14ac:dyDescent="0.2">
      <c r="A1" s="151"/>
      <c r="B1" s="151"/>
      <c r="C1" s="151"/>
      <c r="D1" s="151"/>
      <c r="E1" s="151"/>
      <c r="F1" s="151"/>
      <c r="G1" s="151"/>
      <c r="H1" s="151"/>
      <c r="I1" s="151"/>
    </row>
    <row r="2" spans="1:10" s="2" customFormat="1" ht="14.25" customHeight="1" x14ac:dyDescent="0.25">
      <c r="A2" s="152" t="s">
        <v>0</v>
      </c>
      <c r="B2" s="152"/>
      <c r="C2" s="152"/>
      <c r="D2" s="152"/>
      <c r="E2" s="152"/>
      <c r="F2" s="152"/>
      <c r="G2" s="152"/>
      <c r="H2" s="152"/>
      <c r="I2" s="152"/>
      <c r="J2" s="99" t="s">
        <v>162</v>
      </c>
    </row>
    <row r="3" spans="1:10" s="1" customFormat="1" ht="14.25" customHeight="1" x14ac:dyDescent="0.2">
      <c r="A3" s="151"/>
      <c r="B3" s="151"/>
      <c r="C3" s="151"/>
      <c r="D3" s="151"/>
      <c r="E3" s="151"/>
      <c r="F3" s="151"/>
      <c r="G3" s="151"/>
      <c r="H3" s="151"/>
      <c r="I3" s="151"/>
    </row>
    <row r="4" spans="1:10" s="1" customFormat="1" ht="14.25" customHeight="1" x14ac:dyDescent="0.2">
      <c r="A4" s="153"/>
      <c r="B4" s="153"/>
      <c r="C4" s="153"/>
      <c r="D4" s="153"/>
      <c r="E4" s="153"/>
      <c r="F4" s="153"/>
      <c r="G4" s="153"/>
      <c r="H4" s="153"/>
      <c r="I4" s="153"/>
    </row>
    <row r="5" spans="1:10" s="5" customFormat="1" ht="12" customHeight="1" x14ac:dyDescent="0.2">
      <c r="A5" s="3"/>
      <c r="B5" s="4" t="s">
        <v>1</v>
      </c>
      <c r="C5" s="4" t="s">
        <v>2</v>
      </c>
      <c r="D5" s="154" t="s">
        <v>3</v>
      </c>
      <c r="E5" s="155"/>
      <c r="F5" s="156"/>
      <c r="G5" s="154" t="s">
        <v>4</v>
      </c>
      <c r="H5" s="155"/>
      <c r="I5" s="155"/>
    </row>
    <row r="6" spans="1:10" s="5" customFormat="1" ht="12" customHeight="1" x14ac:dyDescent="0.2">
      <c r="B6" s="6"/>
      <c r="C6" s="6" t="s">
        <v>5</v>
      </c>
      <c r="D6" s="146"/>
      <c r="E6" s="147"/>
      <c r="F6" s="148"/>
      <c r="G6" s="146"/>
      <c r="H6" s="147"/>
      <c r="I6" s="147"/>
    </row>
    <row r="7" spans="1:10" s="7" customFormat="1" ht="12" customHeight="1" x14ac:dyDescent="0.2">
      <c r="A7" s="149"/>
      <c r="B7" s="149"/>
      <c r="C7" s="149"/>
      <c r="D7" s="149"/>
      <c r="E7" s="149"/>
      <c r="F7" s="149"/>
      <c r="G7" s="149"/>
      <c r="H7" s="149"/>
      <c r="I7" s="149"/>
    </row>
    <row r="8" spans="1:10" s="9" customFormat="1" ht="12" customHeight="1" x14ac:dyDescent="0.2">
      <c r="A8" s="8"/>
      <c r="B8" s="8"/>
      <c r="C8" s="8"/>
      <c r="D8" s="8"/>
      <c r="E8" s="8" t="s">
        <v>187</v>
      </c>
      <c r="F8" s="8" t="s">
        <v>188</v>
      </c>
      <c r="G8" s="8"/>
      <c r="H8" s="8" t="s">
        <v>6</v>
      </c>
      <c r="I8" s="8" t="s">
        <v>7</v>
      </c>
    </row>
    <row r="9" spans="1:10" s="9" customFormat="1" ht="13.5" customHeight="1" x14ac:dyDescent="0.2">
      <c r="A9" s="10"/>
      <c r="B9" s="10"/>
      <c r="C9" s="10"/>
      <c r="D9" s="10" t="s">
        <v>1</v>
      </c>
      <c r="E9" s="10" t="s">
        <v>189</v>
      </c>
      <c r="F9" s="10" t="s">
        <v>190</v>
      </c>
      <c r="G9" s="10" t="s">
        <v>1</v>
      </c>
      <c r="H9" s="10" t="s">
        <v>8</v>
      </c>
      <c r="I9" s="10" t="s">
        <v>9</v>
      </c>
    </row>
    <row r="10" spans="1:10" s="11" customFormat="1" ht="11.25" customHeight="1" x14ac:dyDescent="0.2">
      <c r="A10" s="150" t="s">
        <v>10</v>
      </c>
      <c r="B10" s="150"/>
      <c r="C10" s="150"/>
      <c r="D10" s="150"/>
      <c r="E10" s="150"/>
      <c r="F10" s="150"/>
      <c r="G10" s="150"/>
      <c r="H10" s="150"/>
      <c r="I10" s="150"/>
    </row>
    <row r="11" spans="1:10" s="14" customFormat="1" ht="11.25" customHeight="1" x14ac:dyDescent="0.2">
      <c r="A11" s="12">
        <v>1969</v>
      </c>
      <c r="B11" s="13">
        <v>1424</v>
      </c>
      <c r="C11" s="13">
        <v>963</v>
      </c>
      <c r="D11" s="13">
        <v>362</v>
      </c>
      <c r="E11" s="13">
        <v>207</v>
      </c>
      <c r="F11" s="13">
        <v>155</v>
      </c>
      <c r="G11" s="13">
        <v>99</v>
      </c>
      <c r="H11" s="13">
        <v>72</v>
      </c>
      <c r="I11" s="13">
        <v>27</v>
      </c>
    </row>
    <row r="12" spans="1:10" s="14" customFormat="1" ht="11.25" customHeight="1" x14ac:dyDescent="0.2">
      <c r="A12" s="12">
        <v>1970</v>
      </c>
      <c r="B12" s="13">
        <v>1501</v>
      </c>
      <c r="C12" s="13">
        <v>1027</v>
      </c>
      <c r="D12" s="13">
        <v>351</v>
      </c>
      <c r="E12" s="13">
        <v>221</v>
      </c>
      <c r="F12" s="13">
        <v>130</v>
      </c>
      <c r="G12" s="13">
        <v>123</v>
      </c>
      <c r="H12" s="13">
        <v>86</v>
      </c>
      <c r="I12" s="13">
        <v>37</v>
      </c>
    </row>
    <row r="13" spans="1:10" s="14" customFormat="1" ht="11.25" customHeight="1" x14ac:dyDescent="0.2">
      <c r="A13" s="12">
        <v>1971</v>
      </c>
      <c r="B13" s="13">
        <v>1475</v>
      </c>
      <c r="C13" s="13">
        <v>1003</v>
      </c>
      <c r="D13" s="13">
        <v>365</v>
      </c>
      <c r="E13" s="13">
        <v>216</v>
      </c>
      <c r="F13" s="13">
        <v>149</v>
      </c>
      <c r="G13" s="13">
        <v>107</v>
      </c>
      <c r="H13" s="13">
        <v>79</v>
      </c>
      <c r="I13" s="13">
        <v>28</v>
      </c>
    </row>
    <row r="14" spans="1:10" s="14" customFormat="1" ht="11.25" customHeight="1" x14ac:dyDescent="0.2">
      <c r="A14" s="12">
        <v>1972</v>
      </c>
      <c r="B14" s="13">
        <v>1507</v>
      </c>
      <c r="C14" s="13">
        <v>1008</v>
      </c>
      <c r="D14" s="13">
        <v>379</v>
      </c>
      <c r="E14" s="13">
        <v>214</v>
      </c>
      <c r="F14" s="13">
        <v>165</v>
      </c>
      <c r="G14" s="13">
        <v>120</v>
      </c>
      <c r="H14" s="13">
        <v>86</v>
      </c>
      <c r="I14" s="13">
        <v>34</v>
      </c>
    </row>
    <row r="15" spans="1:10" s="14" customFormat="1" ht="11.25" customHeight="1" x14ac:dyDescent="0.2">
      <c r="A15" s="12">
        <v>1973</v>
      </c>
      <c r="B15" s="13">
        <v>1609</v>
      </c>
      <c r="C15" s="13">
        <v>1099</v>
      </c>
      <c r="D15" s="13">
        <v>378</v>
      </c>
      <c r="E15" s="13">
        <v>210</v>
      </c>
      <c r="F15" s="13">
        <v>168</v>
      </c>
      <c r="G15" s="13">
        <v>132</v>
      </c>
      <c r="H15" s="13">
        <v>103</v>
      </c>
      <c r="I15" s="13">
        <v>29</v>
      </c>
    </row>
    <row r="16" spans="1:10" s="14" customFormat="1" ht="11.25" customHeight="1" x14ac:dyDescent="0.2">
      <c r="A16" s="12">
        <v>1974</v>
      </c>
      <c r="B16" s="13">
        <v>1475</v>
      </c>
      <c r="C16" s="13">
        <v>1001</v>
      </c>
      <c r="D16" s="13">
        <v>362</v>
      </c>
      <c r="E16" s="13">
        <v>218</v>
      </c>
      <c r="F16" s="13">
        <v>144</v>
      </c>
      <c r="G16" s="13">
        <v>112</v>
      </c>
      <c r="H16" s="13">
        <v>74</v>
      </c>
      <c r="I16" s="13">
        <v>38</v>
      </c>
    </row>
    <row r="17" spans="1:9" s="14" customFormat="1" ht="11.25" customHeight="1" x14ac:dyDescent="0.2">
      <c r="A17" s="12">
        <v>1975</v>
      </c>
      <c r="B17" s="13">
        <v>1336</v>
      </c>
      <c r="C17" s="13">
        <v>880</v>
      </c>
      <c r="D17" s="13">
        <v>348</v>
      </c>
      <c r="E17" s="13">
        <v>218</v>
      </c>
      <c r="F17" s="13">
        <v>130</v>
      </c>
      <c r="G17" s="13">
        <v>108</v>
      </c>
      <c r="H17" s="13">
        <v>82</v>
      </c>
      <c r="I17" s="13">
        <v>26</v>
      </c>
    </row>
    <row r="18" spans="1:9" s="14" customFormat="1" ht="11.25" customHeight="1" x14ac:dyDescent="0.2">
      <c r="A18" s="12">
        <v>1976</v>
      </c>
      <c r="B18" s="13">
        <v>1182</v>
      </c>
      <c r="C18" s="13">
        <v>801</v>
      </c>
      <c r="D18" s="13">
        <v>299</v>
      </c>
      <c r="E18" s="13">
        <v>184</v>
      </c>
      <c r="F18" s="13">
        <v>115</v>
      </c>
      <c r="G18" s="13">
        <v>82</v>
      </c>
      <c r="H18" s="13">
        <v>59</v>
      </c>
      <c r="I18" s="13">
        <v>23</v>
      </c>
    </row>
    <row r="19" spans="1:9" s="14" customFormat="1" ht="11.25" customHeight="1" x14ac:dyDescent="0.2">
      <c r="A19" s="12">
        <v>1977</v>
      </c>
      <c r="B19" s="13">
        <v>1195</v>
      </c>
      <c r="C19" s="13">
        <v>798</v>
      </c>
      <c r="D19" s="13">
        <v>297</v>
      </c>
      <c r="E19" s="13">
        <v>175</v>
      </c>
      <c r="F19" s="13">
        <v>122</v>
      </c>
      <c r="G19" s="13">
        <v>100</v>
      </c>
      <c r="H19" s="13">
        <v>69</v>
      </c>
      <c r="I19" s="13">
        <v>31</v>
      </c>
    </row>
    <row r="20" spans="1:9" s="14" customFormat="1" ht="11.25" customHeight="1" x14ac:dyDescent="0.2">
      <c r="A20" s="12">
        <v>1978</v>
      </c>
      <c r="B20" s="13">
        <v>1083</v>
      </c>
      <c r="C20" s="13">
        <v>737</v>
      </c>
      <c r="D20" s="13">
        <v>252</v>
      </c>
      <c r="E20" s="13">
        <v>154</v>
      </c>
      <c r="F20" s="13">
        <v>98</v>
      </c>
      <c r="G20" s="13">
        <v>94</v>
      </c>
      <c r="H20" s="13">
        <v>66</v>
      </c>
      <c r="I20" s="13">
        <v>28</v>
      </c>
    </row>
    <row r="21" spans="1:9" s="14" customFormat="1" ht="11.25" customHeight="1" x14ac:dyDescent="0.2">
      <c r="A21" s="12">
        <v>1979</v>
      </c>
      <c r="B21" s="13">
        <v>1054</v>
      </c>
      <c r="C21" s="13">
        <v>723</v>
      </c>
      <c r="D21" s="13">
        <v>264</v>
      </c>
      <c r="E21" s="13">
        <v>175</v>
      </c>
      <c r="F21" s="13">
        <v>89</v>
      </c>
      <c r="G21" s="13">
        <v>67</v>
      </c>
      <c r="H21" s="13">
        <v>50</v>
      </c>
      <c r="I21" s="13">
        <v>17</v>
      </c>
    </row>
    <row r="22" spans="1:9" s="14" customFormat="1" ht="11.25" customHeight="1" x14ac:dyDescent="0.2">
      <c r="A22" s="12">
        <v>1980</v>
      </c>
      <c r="B22" s="13">
        <v>1217</v>
      </c>
      <c r="C22" s="13">
        <v>855</v>
      </c>
      <c r="D22" s="13">
        <v>281</v>
      </c>
      <c r="E22" s="13">
        <v>168</v>
      </c>
      <c r="F22" s="13">
        <v>113</v>
      </c>
      <c r="G22" s="13">
        <v>81</v>
      </c>
      <c r="H22" s="13">
        <v>58</v>
      </c>
      <c r="I22" s="13">
        <v>23</v>
      </c>
    </row>
    <row r="23" spans="1:9" s="14" customFormat="1" ht="11.25" customHeight="1" x14ac:dyDescent="0.2">
      <c r="A23" s="12">
        <v>1981</v>
      </c>
      <c r="B23" s="13">
        <v>1098</v>
      </c>
      <c r="C23" s="13">
        <v>730</v>
      </c>
      <c r="D23" s="13">
        <v>278</v>
      </c>
      <c r="E23" s="13">
        <v>171</v>
      </c>
      <c r="F23" s="13">
        <v>107</v>
      </c>
      <c r="G23" s="13">
        <v>90</v>
      </c>
      <c r="H23" s="13">
        <v>59</v>
      </c>
      <c r="I23" s="13">
        <v>31</v>
      </c>
    </row>
    <row r="24" spans="1:9" s="14" customFormat="1" ht="11.25" customHeight="1" x14ac:dyDescent="0.2">
      <c r="A24" s="12">
        <v>1982</v>
      </c>
      <c r="B24" s="13">
        <v>1176</v>
      </c>
      <c r="C24" s="13">
        <v>755</v>
      </c>
      <c r="D24" s="13">
        <v>336</v>
      </c>
      <c r="E24" s="13">
        <v>223</v>
      </c>
      <c r="F24" s="13">
        <v>113</v>
      </c>
      <c r="G24" s="13">
        <v>85</v>
      </c>
      <c r="H24" s="13">
        <v>61</v>
      </c>
      <c r="I24" s="13">
        <v>24</v>
      </c>
    </row>
    <row r="25" spans="1:9" s="14" customFormat="1" ht="11.25" customHeight="1" x14ac:dyDescent="0.2">
      <c r="A25" s="12">
        <v>1983</v>
      </c>
      <c r="B25" s="13">
        <v>1265</v>
      </c>
      <c r="C25" s="13">
        <v>826</v>
      </c>
      <c r="D25" s="13">
        <v>354</v>
      </c>
      <c r="E25" s="13">
        <v>237</v>
      </c>
      <c r="F25" s="13">
        <v>117</v>
      </c>
      <c r="G25" s="13">
        <v>85</v>
      </c>
      <c r="H25" s="13">
        <v>57</v>
      </c>
      <c r="I25" s="13">
        <v>28</v>
      </c>
    </row>
    <row r="26" spans="1:9" s="14" customFormat="1" ht="11.25" customHeight="1" x14ac:dyDescent="0.2">
      <c r="A26" s="12">
        <v>1984</v>
      </c>
      <c r="B26" s="13">
        <v>1283</v>
      </c>
      <c r="C26" s="13">
        <v>820</v>
      </c>
      <c r="D26" s="13">
        <v>358</v>
      </c>
      <c r="E26" s="13">
        <v>227</v>
      </c>
      <c r="F26" s="13">
        <v>131</v>
      </c>
      <c r="G26" s="13">
        <v>105</v>
      </c>
      <c r="H26" s="13">
        <v>73</v>
      </c>
      <c r="I26" s="13">
        <v>32</v>
      </c>
    </row>
    <row r="27" spans="1:9" s="14" customFormat="1" ht="11.25" customHeight="1" x14ac:dyDescent="0.2">
      <c r="A27" s="12">
        <v>1985</v>
      </c>
      <c r="B27" s="13">
        <v>1371</v>
      </c>
      <c r="C27" s="13">
        <v>898</v>
      </c>
      <c r="D27" s="13">
        <v>387</v>
      </c>
      <c r="E27" s="13">
        <v>242</v>
      </c>
      <c r="F27" s="13">
        <v>145</v>
      </c>
      <c r="G27" s="13">
        <v>86</v>
      </c>
      <c r="H27" s="13">
        <v>58</v>
      </c>
      <c r="I27" s="13">
        <v>28</v>
      </c>
    </row>
    <row r="28" spans="1:9" s="14" customFormat="1" ht="11.25" customHeight="1" x14ac:dyDescent="0.2">
      <c r="A28" s="12">
        <v>1986</v>
      </c>
      <c r="B28" s="13">
        <v>1439</v>
      </c>
      <c r="C28" s="13">
        <v>936</v>
      </c>
      <c r="D28" s="13">
        <v>385</v>
      </c>
      <c r="E28" s="13">
        <v>231</v>
      </c>
      <c r="F28" s="13">
        <v>154</v>
      </c>
      <c r="G28" s="13">
        <v>118</v>
      </c>
      <c r="H28" s="13">
        <v>84</v>
      </c>
      <c r="I28" s="13">
        <v>34</v>
      </c>
    </row>
    <row r="29" spans="1:9" s="14" customFormat="1" ht="11.25" customHeight="1" x14ac:dyDescent="0.2">
      <c r="A29" s="12">
        <v>1987</v>
      </c>
      <c r="B29" s="13">
        <v>1454</v>
      </c>
      <c r="C29" s="13">
        <v>901</v>
      </c>
      <c r="D29" s="13">
        <v>437</v>
      </c>
      <c r="E29" s="13">
        <v>298</v>
      </c>
      <c r="F29" s="13">
        <v>139</v>
      </c>
      <c r="G29" s="13">
        <v>116</v>
      </c>
      <c r="H29" s="13">
        <v>61</v>
      </c>
      <c r="I29" s="13">
        <v>55</v>
      </c>
    </row>
    <row r="30" spans="1:9" s="14" customFormat="1" ht="11.25" customHeight="1" x14ac:dyDescent="0.2">
      <c r="A30" s="12">
        <v>1988</v>
      </c>
      <c r="B30" s="13">
        <v>1546</v>
      </c>
      <c r="C30" s="13">
        <v>955</v>
      </c>
      <c r="D30" s="13">
        <v>446</v>
      </c>
      <c r="E30" s="13">
        <v>260</v>
      </c>
      <c r="F30" s="13">
        <v>186</v>
      </c>
      <c r="G30" s="13">
        <v>145</v>
      </c>
      <c r="H30" s="13">
        <v>90</v>
      </c>
      <c r="I30" s="13">
        <v>55</v>
      </c>
    </row>
    <row r="31" spans="1:9" s="14" customFormat="1" ht="11.25" customHeight="1" x14ac:dyDescent="0.2">
      <c r="A31" s="12">
        <v>1989</v>
      </c>
      <c r="B31" s="13">
        <v>1635</v>
      </c>
      <c r="C31" s="13">
        <v>996</v>
      </c>
      <c r="D31" s="13">
        <v>505</v>
      </c>
      <c r="E31" s="13">
        <v>311</v>
      </c>
      <c r="F31" s="13">
        <v>194</v>
      </c>
      <c r="G31" s="13">
        <v>134</v>
      </c>
      <c r="H31" s="13">
        <v>72</v>
      </c>
      <c r="I31" s="13">
        <v>62</v>
      </c>
    </row>
    <row r="32" spans="1:9" s="14" customFormat="1" ht="11.25" customHeight="1" x14ac:dyDescent="0.2">
      <c r="A32" s="12">
        <v>1990</v>
      </c>
      <c r="B32" s="13">
        <v>1618</v>
      </c>
      <c r="C32" s="13">
        <v>972</v>
      </c>
      <c r="D32" s="13">
        <v>501</v>
      </c>
      <c r="E32" s="13">
        <v>318</v>
      </c>
      <c r="F32" s="13">
        <v>183</v>
      </c>
      <c r="G32" s="13">
        <v>145</v>
      </c>
      <c r="H32" s="13">
        <v>86</v>
      </c>
      <c r="I32" s="13">
        <v>59</v>
      </c>
    </row>
    <row r="33" spans="1:9" s="14" customFormat="1" ht="11.25" customHeight="1" x14ac:dyDescent="0.2">
      <c r="A33" s="12">
        <v>1991</v>
      </c>
      <c r="B33" s="13">
        <v>1628</v>
      </c>
      <c r="C33" s="13">
        <v>885</v>
      </c>
      <c r="D33" s="13">
        <v>593</v>
      </c>
      <c r="E33" s="13">
        <v>405</v>
      </c>
      <c r="F33" s="13">
        <v>188</v>
      </c>
      <c r="G33" s="13">
        <v>150</v>
      </c>
      <c r="H33" s="13">
        <v>82</v>
      </c>
      <c r="I33" s="13">
        <v>68</v>
      </c>
    </row>
    <row r="34" spans="1:9" s="14" customFormat="1" ht="11.25" customHeight="1" x14ac:dyDescent="0.2">
      <c r="A34" s="12">
        <v>1992</v>
      </c>
      <c r="B34" s="13">
        <v>1631</v>
      </c>
      <c r="C34" s="13">
        <v>896</v>
      </c>
      <c r="D34" s="13">
        <v>537</v>
      </c>
      <c r="E34" s="13">
        <v>343</v>
      </c>
      <c r="F34" s="13">
        <v>194</v>
      </c>
      <c r="G34" s="13">
        <v>198</v>
      </c>
      <c r="H34" s="13">
        <v>101</v>
      </c>
      <c r="I34" s="13">
        <v>97</v>
      </c>
    </row>
    <row r="35" spans="1:9" s="14" customFormat="1" ht="11.25" customHeight="1" x14ac:dyDescent="0.2">
      <c r="A35" s="12">
        <v>1993</v>
      </c>
      <c r="B35" s="13">
        <v>1573</v>
      </c>
      <c r="C35" s="13">
        <v>884</v>
      </c>
      <c r="D35" s="13">
        <v>518</v>
      </c>
      <c r="E35" s="13">
        <v>353</v>
      </c>
      <c r="F35" s="13">
        <v>165</v>
      </c>
      <c r="G35" s="13">
        <v>171</v>
      </c>
      <c r="H35" s="13">
        <v>96</v>
      </c>
      <c r="I35" s="13">
        <v>75</v>
      </c>
    </row>
    <row r="36" spans="1:9" s="14" customFormat="1" ht="11.25" customHeight="1" x14ac:dyDescent="0.2">
      <c r="A36" s="12">
        <v>1994</v>
      </c>
      <c r="B36" s="13">
        <v>1607</v>
      </c>
      <c r="C36" s="13">
        <v>858</v>
      </c>
      <c r="D36" s="13">
        <v>543</v>
      </c>
      <c r="E36" s="13">
        <v>367</v>
      </c>
      <c r="F36" s="13">
        <v>176</v>
      </c>
      <c r="G36" s="13">
        <v>206</v>
      </c>
      <c r="H36" s="13">
        <v>114</v>
      </c>
      <c r="I36" s="13">
        <v>92</v>
      </c>
    </row>
    <row r="37" spans="1:9" s="14" customFormat="1" ht="11.25" customHeight="1" x14ac:dyDescent="0.2">
      <c r="A37" s="12">
        <v>1995</v>
      </c>
      <c r="B37" s="13">
        <v>1573</v>
      </c>
      <c r="C37" s="13">
        <v>804</v>
      </c>
      <c r="D37" s="13">
        <v>543</v>
      </c>
      <c r="E37" s="13">
        <v>368</v>
      </c>
      <c r="F37" s="13">
        <v>175</v>
      </c>
      <c r="G37" s="13">
        <v>226</v>
      </c>
      <c r="H37" s="13">
        <v>131</v>
      </c>
      <c r="I37" s="13">
        <v>95</v>
      </c>
    </row>
    <row r="38" spans="1:9" s="14" customFormat="1" ht="11.25" customHeight="1" x14ac:dyDescent="0.2">
      <c r="A38" s="12">
        <v>1996</v>
      </c>
      <c r="B38" s="13">
        <v>1538</v>
      </c>
      <c r="C38" s="13">
        <v>805</v>
      </c>
      <c r="D38" s="13">
        <v>524</v>
      </c>
      <c r="E38" s="13">
        <v>375</v>
      </c>
      <c r="F38" s="13">
        <v>149</v>
      </c>
      <c r="G38" s="13">
        <v>209</v>
      </c>
      <c r="H38" s="13">
        <v>112</v>
      </c>
      <c r="I38" s="13">
        <v>97</v>
      </c>
    </row>
    <row r="39" spans="1:9" s="14" customFormat="1" ht="11.25" customHeight="1" x14ac:dyDescent="0.2">
      <c r="A39" s="12">
        <v>1997</v>
      </c>
      <c r="B39" s="13">
        <v>1408</v>
      </c>
      <c r="C39" s="13">
        <v>765</v>
      </c>
      <c r="D39" s="13">
        <v>475</v>
      </c>
      <c r="E39" s="13">
        <v>322</v>
      </c>
      <c r="F39" s="13">
        <v>153</v>
      </c>
      <c r="G39" s="13">
        <v>168</v>
      </c>
      <c r="H39" s="13">
        <v>103</v>
      </c>
      <c r="I39" s="13">
        <v>65</v>
      </c>
    </row>
    <row r="40" spans="1:9" s="14" customFormat="1" ht="11.25" customHeight="1" x14ac:dyDescent="0.2">
      <c r="A40" s="12">
        <v>1998</v>
      </c>
      <c r="B40" s="13">
        <v>1478</v>
      </c>
      <c r="C40" s="13">
        <v>834</v>
      </c>
      <c r="D40" s="13">
        <v>465</v>
      </c>
      <c r="E40" s="13">
        <v>323</v>
      </c>
      <c r="F40" s="13">
        <v>142</v>
      </c>
      <c r="G40" s="13">
        <v>179</v>
      </c>
      <c r="H40" s="13">
        <v>101</v>
      </c>
      <c r="I40" s="13">
        <v>78</v>
      </c>
    </row>
    <row r="41" spans="1:9" s="14" customFormat="1" ht="11.25" customHeight="1" x14ac:dyDescent="0.2">
      <c r="A41" s="12">
        <v>1999</v>
      </c>
      <c r="B41" s="13">
        <v>1400</v>
      </c>
      <c r="C41" s="13">
        <v>730</v>
      </c>
      <c r="D41" s="13">
        <v>502</v>
      </c>
      <c r="E41" s="13">
        <v>331</v>
      </c>
      <c r="F41" s="13">
        <v>171</v>
      </c>
      <c r="G41" s="13">
        <v>168</v>
      </c>
      <c r="H41" s="13">
        <v>86</v>
      </c>
      <c r="I41" s="13">
        <v>82</v>
      </c>
    </row>
    <row r="42" spans="1:9" s="14" customFormat="1" ht="11.25" customHeight="1" x14ac:dyDescent="0.2">
      <c r="A42" s="12">
        <v>2000</v>
      </c>
      <c r="B42" s="13">
        <v>1561</v>
      </c>
      <c r="C42" s="13">
        <v>851</v>
      </c>
      <c r="D42" s="13">
        <v>550</v>
      </c>
      <c r="E42" s="13">
        <v>366</v>
      </c>
      <c r="F42" s="13">
        <v>184</v>
      </c>
      <c r="G42" s="13">
        <v>160</v>
      </c>
      <c r="H42" s="13">
        <v>90</v>
      </c>
      <c r="I42" s="13">
        <v>70</v>
      </c>
    </row>
    <row r="43" spans="1:9" s="14" customFormat="1" ht="11.25" customHeight="1" x14ac:dyDescent="0.2">
      <c r="A43" s="12">
        <v>2001</v>
      </c>
      <c r="B43" s="13">
        <v>1527</v>
      </c>
      <c r="C43" s="13">
        <v>670</v>
      </c>
      <c r="D43" s="13">
        <v>661</v>
      </c>
      <c r="E43" s="13">
        <v>344</v>
      </c>
      <c r="F43" s="13">
        <v>317</v>
      </c>
      <c r="G43" s="13">
        <v>196</v>
      </c>
      <c r="H43" s="13">
        <v>91</v>
      </c>
      <c r="I43" s="13">
        <v>105</v>
      </c>
    </row>
    <row r="44" spans="1:9" s="14" customFormat="1" ht="11.25" customHeight="1" x14ac:dyDescent="0.2">
      <c r="A44" s="12">
        <v>2002</v>
      </c>
      <c r="B44" s="13">
        <v>1558</v>
      </c>
      <c r="C44" s="13">
        <v>755</v>
      </c>
      <c r="D44" s="13">
        <v>630</v>
      </c>
      <c r="E44" s="13">
        <v>330</v>
      </c>
      <c r="F44" s="13">
        <v>300</v>
      </c>
      <c r="G44" s="13">
        <v>173</v>
      </c>
      <c r="H44" s="13">
        <v>83</v>
      </c>
      <c r="I44" s="13">
        <v>90</v>
      </c>
    </row>
    <row r="45" spans="1:9" s="14" customFormat="1" ht="11.25" customHeight="1" x14ac:dyDescent="0.2">
      <c r="A45" s="12">
        <v>2003</v>
      </c>
      <c r="B45" s="13">
        <v>1525</v>
      </c>
      <c r="C45" s="13">
        <v>724</v>
      </c>
      <c r="D45" s="13">
        <v>630</v>
      </c>
      <c r="E45" s="13">
        <v>343</v>
      </c>
      <c r="F45" s="13">
        <v>287</v>
      </c>
      <c r="G45" s="13">
        <v>171</v>
      </c>
      <c r="H45" s="13">
        <v>71</v>
      </c>
      <c r="I45" s="13">
        <v>100</v>
      </c>
    </row>
    <row r="46" spans="1:9" s="14" customFormat="1" ht="11.25" customHeight="1" x14ac:dyDescent="0.2">
      <c r="A46" s="12">
        <v>2004</v>
      </c>
      <c r="B46" s="13">
        <v>1478</v>
      </c>
      <c r="C46" s="13">
        <v>756</v>
      </c>
      <c r="D46" s="13">
        <v>573</v>
      </c>
      <c r="E46" s="13">
        <v>312</v>
      </c>
      <c r="F46" s="13">
        <v>261</v>
      </c>
      <c r="G46" s="13">
        <v>149</v>
      </c>
      <c r="H46" s="13">
        <v>78</v>
      </c>
      <c r="I46" s="13">
        <v>71</v>
      </c>
    </row>
    <row r="47" spans="1:9" s="14" customFormat="1" ht="11.25" customHeight="1" x14ac:dyDescent="0.2">
      <c r="A47" s="12">
        <v>2005</v>
      </c>
      <c r="B47" s="13">
        <v>1612</v>
      </c>
      <c r="C47" s="13">
        <v>730</v>
      </c>
      <c r="D47" s="13">
        <v>706</v>
      </c>
      <c r="E47" s="13">
        <v>376</v>
      </c>
      <c r="F47" s="13">
        <v>330</v>
      </c>
      <c r="G47" s="13">
        <v>176</v>
      </c>
      <c r="H47" s="13">
        <v>98</v>
      </c>
      <c r="I47" s="13">
        <v>78</v>
      </c>
    </row>
    <row r="48" spans="1:9" s="14" customFormat="1" ht="11.25" customHeight="1" x14ac:dyDescent="0.2">
      <c r="A48" s="12">
        <v>2006</v>
      </c>
      <c r="B48" s="13">
        <v>1646</v>
      </c>
      <c r="C48" s="13">
        <v>727</v>
      </c>
      <c r="D48" s="13">
        <v>743</v>
      </c>
      <c r="E48" s="13">
        <v>407</v>
      </c>
      <c r="F48" s="13">
        <v>336</v>
      </c>
      <c r="G48" s="13">
        <v>176</v>
      </c>
      <c r="H48" s="13">
        <v>72</v>
      </c>
      <c r="I48" s="13">
        <v>104</v>
      </c>
    </row>
    <row r="49" spans="1:9" s="14" customFormat="1" ht="11.25" customHeight="1" x14ac:dyDescent="0.2">
      <c r="A49" s="12">
        <v>2007</v>
      </c>
      <c r="B49" s="13">
        <v>1673</v>
      </c>
      <c r="C49" s="13">
        <v>719</v>
      </c>
      <c r="D49" s="13">
        <v>752</v>
      </c>
      <c r="E49" s="13">
        <v>416</v>
      </c>
      <c r="F49" s="13">
        <v>336</v>
      </c>
      <c r="G49" s="13">
        <v>202</v>
      </c>
      <c r="H49" s="13">
        <v>91</v>
      </c>
      <c r="I49" s="13">
        <v>111</v>
      </c>
    </row>
    <row r="50" spans="1:9" s="14" customFormat="1" ht="11.25" customHeight="1" x14ac:dyDescent="0.2">
      <c r="A50" s="12">
        <v>2008</v>
      </c>
      <c r="B50" s="13">
        <f>C50+D50+G50</f>
        <v>1678</v>
      </c>
      <c r="C50" s="13">
        <v>744</v>
      </c>
      <c r="D50" s="13">
        <f>E50+F50</f>
        <v>725</v>
      </c>
      <c r="E50" s="13">
        <v>371</v>
      </c>
      <c r="F50" s="13">
        <v>354</v>
      </c>
      <c r="G50" s="13">
        <f>H50+I50</f>
        <v>209</v>
      </c>
      <c r="H50" s="13">
        <v>102</v>
      </c>
      <c r="I50" s="13">
        <v>107</v>
      </c>
    </row>
    <row r="51" spans="1:9" s="14" customFormat="1" ht="11.25" customHeight="1" x14ac:dyDescent="0.2">
      <c r="A51" s="12">
        <v>2009</v>
      </c>
      <c r="B51" s="13">
        <v>1660</v>
      </c>
      <c r="C51" s="13">
        <v>720</v>
      </c>
      <c r="D51" s="13">
        <v>736</v>
      </c>
      <c r="E51" s="13">
        <v>398</v>
      </c>
      <c r="F51" s="13">
        <v>338</v>
      </c>
      <c r="G51" s="13">
        <v>204</v>
      </c>
      <c r="H51" s="13">
        <v>99</v>
      </c>
      <c r="I51" s="13">
        <v>105</v>
      </c>
    </row>
    <row r="52" spans="1:9" s="14" customFormat="1" ht="11.25" customHeight="1" x14ac:dyDescent="0.2">
      <c r="A52" s="12">
        <v>2010</v>
      </c>
      <c r="B52" s="13">
        <v>1681</v>
      </c>
      <c r="C52" s="13">
        <v>736</v>
      </c>
      <c r="D52" s="13">
        <v>701</v>
      </c>
      <c r="E52" s="13">
        <v>381</v>
      </c>
      <c r="F52" s="13">
        <v>320</v>
      </c>
      <c r="G52" s="13">
        <v>244</v>
      </c>
      <c r="H52" s="13">
        <v>142</v>
      </c>
      <c r="I52" s="13">
        <v>102</v>
      </c>
    </row>
    <row r="53" spans="1:9" s="14" customFormat="1" ht="11.25" customHeight="1" x14ac:dyDescent="0.2">
      <c r="A53" s="15">
        <v>2011</v>
      </c>
      <c r="B53" s="16">
        <v>1598</v>
      </c>
      <c r="C53" s="16">
        <v>673</v>
      </c>
      <c r="D53" s="16">
        <v>712</v>
      </c>
      <c r="E53" s="16">
        <v>378</v>
      </c>
      <c r="F53" s="16">
        <v>334</v>
      </c>
      <c r="G53" s="16">
        <v>213</v>
      </c>
      <c r="H53" s="16">
        <v>128</v>
      </c>
      <c r="I53" s="16">
        <v>85</v>
      </c>
    </row>
    <row r="54" spans="1:9" s="14" customFormat="1" ht="11.25" customHeight="1" x14ac:dyDescent="0.2">
      <c r="A54" s="17">
        <v>2012</v>
      </c>
      <c r="B54" s="18">
        <v>1640</v>
      </c>
      <c r="C54" s="18">
        <v>709</v>
      </c>
      <c r="D54" s="18">
        <v>718</v>
      </c>
      <c r="E54" s="18">
        <v>387</v>
      </c>
      <c r="F54" s="18">
        <v>331</v>
      </c>
      <c r="G54" s="18">
        <v>213</v>
      </c>
      <c r="H54" s="18">
        <v>111</v>
      </c>
      <c r="I54" s="18">
        <v>102</v>
      </c>
    </row>
    <row r="55" spans="1:9" s="14" customFormat="1" ht="11.25" customHeight="1" x14ac:dyDescent="0.2">
      <c r="A55" s="17">
        <v>2013</v>
      </c>
      <c r="B55" s="18">
        <v>1584</v>
      </c>
      <c r="C55" s="18">
        <v>631</v>
      </c>
      <c r="D55" s="18">
        <v>710</v>
      </c>
      <c r="E55" s="18">
        <v>388</v>
      </c>
      <c r="F55" s="18">
        <v>322</v>
      </c>
      <c r="G55" s="18">
        <v>243</v>
      </c>
      <c r="H55" s="18">
        <v>143</v>
      </c>
      <c r="I55" s="18">
        <v>100</v>
      </c>
    </row>
    <row r="56" spans="1:9" s="14" customFormat="1" ht="11.25" customHeight="1" x14ac:dyDescent="0.2">
      <c r="A56" s="17">
        <v>2014</v>
      </c>
      <c r="B56" s="18">
        <v>1573</v>
      </c>
      <c r="C56" s="18">
        <v>632</v>
      </c>
      <c r="D56" s="18">
        <v>700</v>
      </c>
      <c r="E56" s="18">
        <v>375</v>
      </c>
      <c r="F56" s="18">
        <v>325</v>
      </c>
      <c r="G56" s="18">
        <v>241</v>
      </c>
      <c r="H56" s="18">
        <v>139</v>
      </c>
      <c r="I56" s="18">
        <v>102</v>
      </c>
    </row>
    <row r="57" spans="1:9" s="14" customFormat="1" ht="11.25" customHeight="1" x14ac:dyDescent="0.2">
      <c r="A57" s="17">
        <v>2015</v>
      </c>
      <c r="B57" s="18">
        <v>1520</v>
      </c>
      <c r="C57" s="18">
        <v>582</v>
      </c>
      <c r="D57" s="18">
        <v>697</v>
      </c>
      <c r="E57" s="18">
        <v>392</v>
      </c>
      <c r="F57" s="18">
        <v>305</v>
      </c>
      <c r="G57" s="18">
        <v>241</v>
      </c>
      <c r="H57" s="18">
        <v>147</v>
      </c>
      <c r="I57" s="18">
        <v>94</v>
      </c>
    </row>
    <row r="58" spans="1:9" s="14" customFormat="1" ht="11.25" customHeight="1" x14ac:dyDescent="0.2">
      <c r="A58" s="17">
        <v>2016</v>
      </c>
      <c r="B58" s="18">
        <v>1465</v>
      </c>
      <c r="C58" s="18">
        <v>600</v>
      </c>
      <c r="D58" s="18">
        <v>639</v>
      </c>
      <c r="E58" s="18">
        <v>341</v>
      </c>
      <c r="F58" s="18">
        <v>298</v>
      </c>
      <c r="G58" s="18">
        <v>226</v>
      </c>
      <c r="H58" s="18">
        <v>156</v>
      </c>
      <c r="I58" s="18">
        <v>70</v>
      </c>
    </row>
    <row r="59" spans="1:9" s="14" customFormat="1" ht="11.25" customHeight="1" x14ac:dyDescent="0.2">
      <c r="A59" s="17">
        <v>2017</v>
      </c>
      <c r="B59" s="18">
        <v>1349</v>
      </c>
      <c r="C59" s="18">
        <v>546</v>
      </c>
      <c r="D59" s="18">
        <v>584</v>
      </c>
      <c r="E59" s="18">
        <v>300</v>
      </c>
      <c r="F59" s="18">
        <v>284</v>
      </c>
      <c r="G59" s="18">
        <v>219</v>
      </c>
      <c r="H59" s="18">
        <v>131</v>
      </c>
      <c r="I59" s="18">
        <v>88</v>
      </c>
    </row>
    <row r="60" spans="1:9" s="14" customFormat="1" ht="11.25" x14ac:dyDescent="0.2">
      <c r="A60" s="17">
        <v>2018</v>
      </c>
      <c r="B60" s="18">
        <v>1308</v>
      </c>
      <c r="C60" s="18">
        <v>495</v>
      </c>
      <c r="D60" s="18">
        <v>579</v>
      </c>
      <c r="E60" s="18">
        <v>332</v>
      </c>
      <c r="F60" s="18">
        <v>247</v>
      </c>
      <c r="G60" s="18">
        <v>234</v>
      </c>
      <c r="H60" s="18">
        <v>150</v>
      </c>
      <c r="I60" s="18">
        <v>84</v>
      </c>
    </row>
    <row r="61" spans="1:9" s="14" customFormat="1" ht="11.25" x14ac:dyDescent="0.2">
      <c r="A61" s="17">
        <v>2019</v>
      </c>
      <c r="B61" s="18">
        <v>1205</v>
      </c>
      <c r="C61" s="18">
        <v>462</v>
      </c>
      <c r="D61" s="18">
        <v>539</v>
      </c>
      <c r="E61" s="18">
        <v>306</v>
      </c>
      <c r="F61" s="18">
        <v>233</v>
      </c>
      <c r="G61" s="18">
        <v>204</v>
      </c>
      <c r="H61" s="18">
        <v>125</v>
      </c>
      <c r="I61" s="18">
        <v>79</v>
      </c>
    </row>
    <row r="62" spans="1:9" s="14" customFormat="1" ht="11.25" customHeight="1" x14ac:dyDescent="0.2">
      <c r="A62" s="116">
        <v>2020</v>
      </c>
      <c r="B62" s="13">
        <v>958</v>
      </c>
      <c r="C62" s="13">
        <v>358</v>
      </c>
      <c r="D62" s="13">
        <v>442</v>
      </c>
      <c r="E62" s="13">
        <v>243</v>
      </c>
      <c r="F62" s="13">
        <v>199</v>
      </c>
      <c r="G62" s="13">
        <v>158</v>
      </c>
      <c r="H62" s="13">
        <v>99</v>
      </c>
      <c r="I62" s="13">
        <v>59</v>
      </c>
    </row>
    <row r="63" spans="1:9" s="14" customFormat="1" ht="11.25" customHeight="1" x14ac:dyDescent="0.2">
      <c r="A63" s="128">
        <v>2021</v>
      </c>
      <c r="B63" s="13">
        <v>1074</v>
      </c>
      <c r="C63" s="13">
        <v>424</v>
      </c>
      <c r="D63" s="13">
        <v>471</v>
      </c>
      <c r="E63" s="13">
        <v>282</v>
      </c>
      <c r="F63" s="13">
        <v>189</v>
      </c>
      <c r="G63" s="13">
        <v>179</v>
      </c>
      <c r="H63" s="13">
        <v>112</v>
      </c>
      <c r="I63" s="13">
        <v>67</v>
      </c>
    </row>
    <row r="64" spans="1:9" s="14" customFormat="1" ht="11.25" customHeight="1" x14ac:dyDescent="0.2">
      <c r="A64" s="131">
        <v>2022</v>
      </c>
      <c r="B64" s="13">
        <v>1344</v>
      </c>
      <c r="C64" s="13">
        <v>558</v>
      </c>
      <c r="D64" s="13">
        <v>559</v>
      </c>
      <c r="E64" s="13">
        <v>307</v>
      </c>
      <c r="F64" s="13">
        <v>252</v>
      </c>
      <c r="G64" s="13">
        <v>227</v>
      </c>
      <c r="H64" s="13">
        <v>155</v>
      </c>
      <c r="I64" s="13">
        <v>72</v>
      </c>
    </row>
    <row r="65" spans="1:9" s="14" customFormat="1" ht="11.25" customHeight="1" x14ac:dyDescent="0.2">
      <c r="A65" s="133" t="s">
        <v>196</v>
      </c>
      <c r="B65" s="13">
        <v>1250</v>
      </c>
      <c r="C65" s="13">
        <v>514</v>
      </c>
      <c r="D65" s="13">
        <v>544</v>
      </c>
      <c r="E65" s="13">
        <v>294</v>
      </c>
      <c r="F65" s="13">
        <v>250</v>
      </c>
      <c r="G65" s="13">
        <v>192</v>
      </c>
      <c r="H65" s="13">
        <v>122</v>
      </c>
      <c r="I65" s="13">
        <v>70</v>
      </c>
    </row>
    <row r="66" spans="1:9" s="14" customFormat="1" ht="11.25" customHeight="1" x14ac:dyDescent="0.2">
      <c r="A66" s="132" t="s">
        <v>195</v>
      </c>
      <c r="B66" s="16">
        <v>94</v>
      </c>
      <c r="C66" s="16">
        <v>44</v>
      </c>
      <c r="D66" s="16">
        <v>15</v>
      </c>
      <c r="E66" s="16">
        <v>13</v>
      </c>
      <c r="F66" s="16">
        <v>2</v>
      </c>
      <c r="G66" s="16">
        <v>35</v>
      </c>
      <c r="H66" s="16">
        <v>33</v>
      </c>
      <c r="I66" s="16">
        <v>2</v>
      </c>
    </row>
    <row r="67" spans="1:9" s="11" customFormat="1" ht="11.25" customHeight="1" x14ac:dyDescent="0.2">
      <c r="A67" s="150" t="s">
        <v>11</v>
      </c>
      <c r="B67" s="150"/>
      <c r="C67" s="150"/>
      <c r="D67" s="150"/>
      <c r="E67" s="150"/>
      <c r="F67" s="150"/>
      <c r="G67" s="150"/>
      <c r="H67" s="150"/>
      <c r="I67" s="150"/>
    </row>
    <row r="68" spans="1:9" s="14" customFormat="1" ht="11.25" customHeight="1" x14ac:dyDescent="0.2">
      <c r="A68" s="12">
        <v>1969</v>
      </c>
      <c r="B68" s="19">
        <f t="shared" ref="B68:I77" si="0">SUM(B11*100/$B11)</f>
        <v>100</v>
      </c>
      <c r="C68" s="19">
        <f t="shared" si="0"/>
        <v>67.626404494382029</v>
      </c>
      <c r="D68" s="19">
        <f t="shared" si="0"/>
        <v>25.421348314606742</v>
      </c>
      <c r="E68" s="19">
        <f t="shared" si="0"/>
        <v>14.536516853932584</v>
      </c>
      <c r="F68" s="19">
        <f t="shared" si="0"/>
        <v>10.884831460674157</v>
      </c>
      <c r="G68" s="19">
        <f t="shared" si="0"/>
        <v>6.952247191011236</v>
      </c>
      <c r="H68" s="19">
        <f t="shared" si="0"/>
        <v>5.0561797752808992</v>
      </c>
      <c r="I68" s="19">
        <f t="shared" si="0"/>
        <v>1.896067415730337</v>
      </c>
    </row>
    <row r="69" spans="1:9" s="14" customFormat="1" ht="11.25" customHeight="1" x14ac:dyDescent="0.2">
      <c r="A69" s="12">
        <v>1970</v>
      </c>
      <c r="B69" s="19">
        <f t="shared" si="0"/>
        <v>100</v>
      </c>
      <c r="C69" s="19">
        <f t="shared" si="0"/>
        <v>68.421052631578945</v>
      </c>
      <c r="D69" s="19">
        <f t="shared" si="0"/>
        <v>23.384410393071285</v>
      </c>
      <c r="E69" s="19">
        <f t="shared" si="0"/>
        <v>14.723517654896735</v>
      </c>
      <c r="F69" s="19">
        <f t="shared" si="0"/>
        <v>8.6608927381745495</v>
      </c>
      <c r="G69" s="19">
        <f t="shared" si="0"/>
        <v>8.1945369753497665</v>
      </c>
      <c r="H69" s="19">
        <f t="shared" si="0"/>
        <v>5.7295136575616255</v>
      </c>
      <c r="I69" s="19">
        <f t="shared" si="0"/>
        <v>2.4650233177881411</v>
      </c>
    </row>
    <row r="70" spans="1:9" s="14" customFormat="1" ht="11.25" customHeight="1" x14ac:dyDescent="0.2">
      <c r="A70" s="12">
        <v>1971</v>
      </c>
      <c r="B70" s="19">
        <f t="shared" si="0"/>
        <v>100</v>
      </c>
      <c r="C70" s="19">
        <f t="shared" si="0"/>
        <v>68</v>
      </c>
      <c r="D70" s="19">
        <f t="shared" si="0"/>
        <v>24.745762711864408</v>
      </c>
      <c r="E70" s="19">
        <f t="shared" si="0"/>
        <v>14.64406779661017</v>
      </c>
      <c r="F70" s="19">
        <f t="shared" si="0"/>
        <v>10.101694915254237</v>
      </c>
      <c r="G70" s="19">
        <f t="shared" si="0"/>
        <v>7.2542372881355934</v>
      </c>
      <c r="H70" s="19">
        <f t="shared" si="0"/>
        <v>5.3559322033898304</v>
      </c>
      <c r="I70" s="19">
        <f t="shared" si="0"/>
        <v>1.8983050847457628</v>
      </c>
    </row>
    <row r="71" spans="1:9" s="14" customFormat="1" ht="11.25" customHeight="1" x14ac:dyDescent="0.2">
      <c r="A71" s="12">
        <v>1972</v>
      </c>
      <c r="B71" s="19">
        <f t="shared" si="0"/>
        <v>100</v>
      </c>
      <c r="C71" s="19">
        <f t="shared" si="0"/>
        <v>66.88785666887857</v>
      </c>
      <c r="D71" s="19">
        <f t="shared" si="0"/>
        <v>25.149303251493034</v>
      </c>
      <c r="E71" s="19">
        <f t="shared" si="0"/>
        <v>14.200398142003982</v>
      </c>
      <c r="F71" s="19">
        <f t="shared" si="0"/>
        <v>10.948905109489051</v>
      </c>
      <c r="G71" s="19">
        <f t="shared" si="0"/>
        <v>7.9628400796284007</v>
      </c>
      <c r="H71" s="19">
        <f t="shared" si="0"/>
        <v>5.7067020570670204</v>
      </c>
      <c r="I71" s="19">
        <f t="shared" si="0"/>
        <v>2.2561380225613803</v>
      </c>
    </row>
    <row r="72" spans="1:9" s="14" customFormat="1" ht="11.25" customHeight="1" x14ac:dyDescent="0.2">
      <c r="A72" s="12">
        <v>1973</v>
      </c>
      <c r="B72" s="19">
        <f t="shared" si="0"/>
        <v>100</v>
      </c>
      <c r="C72" s="19">
        <f t="shared" si="0"/>
        <v>68.30329397141081</v>
      </c>
      <c r="D72" s="19">
        <f t="shared" si="0"/>
        <v>23.492852703542574</v>
      </c>
      <c r="E72" s="19">
        <f t="shared" si="0"/>
        <v>13.05158483530143</v>
      </c>
      <c r="F72" s="19">
        <f t="shared" si="0"/>
        <v>10.441267868241143</v>
      </c>
      <c r="G72" s="19">
        <f t="shared" si="0"/>
        <v>8.2038533250466124</v>
      </c>
      <c r="H72" s="19">
        <f t="shared" si="0"/>
        <v>6.401491609695463</v>
      </c>
      <c r="I72" s="19">
        <f t="shared" si="0"/>
        <v>1.8023617153511498</v>
      </c>
    </row>
    <row r="73" spans="1:9" s="14" customFormat="1" ht="11.25" customHeight="1" x14ac:dyDescent="0.2">
      <c r="A73" s="12">
        <v>1974</v>
      </c>
      <c r="B73" s="19">
        <f t="shared" si="0"/>
        <v>100</v>
      </c>
      <c r="C73" s="19">
        <f t="shared" si="0"/>
        <v>67.86440677966101</v>
      </c>
      <c r="D73" s="19">
        <f t="shared" si="0"/>
        <v>24.542372881355931</v>
      </c>
      <c r="E73" s="19">
        <f t="shared" si="0"/>
        <v>14.779661016949152</v>
      </c>
      <c r="F73" s="19">
        <f t="shared" si="0"/>
        <v>9.7627118644067803</v>
      </c>
      <c r="G73" s="19">
        <f t="shared" si="0"/>
        <v>7.593220338983051</v>
      </c>
      <c r="H73" s="19">
        <f t="shared" si="0"/>
        <v>5.0169491525423728</v>
      </c>
      <c r="I73" s="19">
        <f t="shared" si="0"/>
        <v>2.5762711864406778</v>
      </c>
    </row>
    <row r="74" spans="1:9" s="14" customFormat="1" ht="11.25" customHeight="1" x14ac:dyDescent="0.2">
      <c r="A74" s="12">
        <v>1975</v>
      </c>
      <c r="B74" s="19">
        <f t="shared" si="0"/>
        <v>100</v>
      </c>
      <c r="C74" s="19">
        <f t="shared" si="0"/>
        <v>65.868263473053887</v>
      </c>
      <c r="D74" s="19">
        <f t="shared" si="0"/>
        <v>26.047904191616766</v>
      </c>
      <c r="E74" s="19">
        <f t="shared" si="0"/>
        <v>16.317365269461078</v>
      </c>
      <c r="F74" s="19">
        <f t="shared" si="0"/>
        <v>9.7305389221556879</v>
      </c>
      <c r="G74" s="19">
        <f t="shared" si="0"/>
        <v>8.0838323353293422</v>
      </c>
      <c r="H74" s="19">
        <f t="shared" si="0"/>
        <v>6.1377245508982039</v>
      </c>
      <c r="I74" s="19">
        <f t="shared" si="0"/>
        <v>1.9461077844311376</v>
      </c>
    </row>
    <row r="75" spans="1:9" s="14" customFormat="1" ht="11.25" customHeight="1" x14ac:dyDescent="0.2">
      <c r="A75" s="12">
        <v>1976</v>
      </c>
      <c r="B75" s="19">
        <f t="shared" si="0"/>
        <v>100</v>
      </c>
      <c r="C75" s="19">
        <f t="shared" si="0"/>
        <v>67.766497461928935</v>
      </c>
      <c r="D75" s="19">
        <f t="shared" si="0"/>
        <v>25.296108291032148</v>
      </c>
      <c r="E75" s="19">
        <f t="shared" si="0"/>
        <v>15.566835871404399</v>
      </c>
      <c r="F75" s="19">
        <f t="shared" si="0"/>
        <v>9.7292724196277494</v>
      </c>
      <c r="G75" s="19">
        <f t="shared" si="0"/>
        <v>6.9373942470389167</v>
      </c>
      <c r="H75" s="19">
        <f t="shared" si="0"/>
        <v>4.9915397631133676</v>
      </c>
      <c r="I75" s="19">
        <f t="shared" si="0"/>
        <v>1.9458544839255498</v>
      </c>
    </row>
    <row r="76" spans="1:9" s="14" customFormat="1" ht="11.25" customHeight="1" x14ac:dyDescent="0.2">
      <c r="A76" s="12">
        <v>1977</v>
      </c>
      <c r="B76" s="19">
        <f t="shared" si="0"/>
        <v>100</v>
      </c>
      <c r="C76" s="19">
        <f t="shared" si="0"/>
        <v>66.778242677824267</v>
      </c>
      <c r="D76" s="19">
        <f t="shared" si="0"/>
        <v>24.85355648535565</v>
      </c>
      <c r="E76" s="19">
        <f t="shared" si="0"/>
        <v>14.644351464435147</v>
      </c>
      <c r="F76" s="19">
        <f t="shared" si="0"/>
        <v>10.209205020920502</v>
      </c>
      <c r="G76" s="19">
        <f t="shared" si="0"/>
        <v>8.3682008368200833</v>
      </c>
      <c r="H76" s="19">
        <f t="shared" si="0"/>
        <v>5.7740585774058575</v>
      </c>
      <c r="I76" s="19">
        <f t="shared" si="0"/>
        <v>2.5941422594142258</v>
      </c>
    </row>
    <row r="77" spans="1:9" s="14" customFormat="1" ht="11.25" customHeight="1" x14ac:dyDescent="0.2">
      <c r="A77" s="12">
        <v>1978</v>
      </c>
      <c r="B77" s="19">
        <f t="shared" si="0"/>
        <v>100</v>
      </c>
      <c r="C77" s="19">
        <f t="shared" si="0"/>
        <v>68.051708217913202</v>
      </c>
      <c r="D77" s="19">
        <f t="shared" si="0"/>
        <v>23.26869806094183</v>
      </c>
      <c r="E77" s="19">
        <f t="shared" si="0"/>
        <v>14.219759926131117</v>
      </c>
      <c r="F77" s="19">
        <f t="shared" si="0"/>
        <v>9.0489381348107116</v>
      </c>
      <c r="G77" s="19">
        <f t="shared" si="0"/>
        <v>8.6795937211449683</v>
      </c>
      <c r="H77" s="19">
        <f t="shared" si="0"/>
        <v>6.094182825484765</v>
      </c>
      <c r="I77" s="19">
        <f t="shared" si="0"/>
        <v>2.5854108956602033</v>
      </c>
    </row>
    <row r="78" spans="1:9" s="14" customFormat="1" ht="11.25" customHeight="1" x14ac:dyDescent="0.2">
      <c r="A78" s="12">
        <v>1979</v>
      </c>
      <c r="B78" s="19">
        <f t="shared" ref="B78:I93" si="1">SUM(B21*100/$B21)</f>
        <v>100</v>
      </c>
      <c r="C78" s="19">
        <f t="shared" si="1"/>
        <v>68.59582542694497</v>
      </c>
      <c r="D78" s="19">
        <f t="shared" si="1"/>
        <v>25.047438330170777</v>
      </c>
      <c r="E78" s="19">
        <f t="shared" si="1"/>
        <v>16.603415559772294</v>
      </c>
      <c r="F78" s="19">
        <f t="shared" si="1"/>
        <v>8.4440227703984814</v>
      </c>
      <c r="G78" s="19">
        <f t="shared" si="1"/>
        <v>6.3567362428842502</v>
      </c>
      <c r="H78" s="19">
        <f t="shared" si="1"/>
        <v>4.7438330170777991</v>
      </c>
      <c r="I78" s="19">
        <f t="shared" si="1"/>
        <v>1.6129032258064515</v>
      </c>
    </row>
    <row r="79" spans="1:9" s="14" customFormat="1" ht="11.25" customHeight="1" x14ac:dyDescent="0.2">
      <c r="A79" s="12">
        <v>1980</v>
      </c>
      <c r="B79" s="19">
        <f t="shared" si="1"/>
        <v>100</v>
      </c>
      <c r="C79" s="19">
        <f t="shared" si="1"/>
        <v>70.254724732949882</v>
      </c>
      <c r="D79" s="19">
        <f t="shared" si="1"/>
        <v>23.089564502875923</v>
      </c>
      <c r="E79" s="19">
        <f t="shared" si="1"/>
        <v>13.804437140509449</v>
      </c>
      <c r="F79" s="19">
        <f t="shared" si="1"/>
        <v>9.2851273623664756</v>
      </c>
      <c r="G79" s="19">
        <f t="shared" si="1"/>
        <v>6.6557107641741986</v>
      </c>
      <c r="H79" s="19">
        <f t="shared" si="1"/>
        <v>4.7658175842235</v>
      </c>
      <c r="I79" s="19">
        <f t="shared" si="1"/>
        <v>1.8898931799506984</v>
      </c>
    </row>
    <row r="80" spans="1:9" s="14" customFormat="1" ht="11.25" customHeight="1" x14ac:dyDescent="0.2">
      <c r="A80" s="12">
        <v>1981</v>
      </c>
      <c r="B80" s="19">
        <f t="shared" si="1"/>
        <v>100</v>
      </c>
      <c r="C80" s="19">
        <f t="shared" si="1"/>
        <v>66.484517304189438</v>
      </c>
      <c r="D80" s="19">
        <f t="shared" si="1"/>
        <v>25.318761384335154</v>
      </c>
      <c r="E80" s="19">
        <f t="shared" si="1"/>
        <v>15.573770491803279</v>
      </c>
      <c r="F80" s="19">
        <f t="shared" si="1"/>
        <v>9.7449908925318756</v>
      </c>
      <c r="G80" s="19">
        <f t="shared" si="1"/>
        <v>8.1967213114754092</v>
      </c>
      <c r="H80" s="19">
        <f t="shared" si="1"/>
        <v>5.3734061930783241</v>
      </c>
      <c r="I80" s="19">
        <f t="shared" si="1"/>
        <v>2.8233151183970855</v>
      </c>
    </row>
    <row r="81" spans="1:9" s="14" customFormat="1" ht="11.25" customHeight="1" x14ac:dyDescent="0.2">
      <c r="A81" s="12">
        <v>1982</v>
      </c>
      <c r="B81" s="19">
        <f t="shared" si="1"/>
        <v>100</v>
      </c>
      <c r="C81" s="19">
        <f t="shared" si="1"/>
        <v>64.200680272108841</v>
      </c>
      <c r="D81" s="19">
        <f t="shared" si="1"/>
        <v>28.571428571428573</v>
      </c>
      <c r="E81" s="19">
        <f t="shared" si="1"/>
        <v>18.962585034013607</v>
      </c>
      <c r="F81" s="19">
        <f t="shared" si="1"/>
        <v>9.6088435374149661</v>
      </c>
      <c r="G81" s="19">
        <f t="shared" si="1"/>
        <v>7.2278911564625847</v>
      </c>
      <c r="H81" s="19">
        <f t="shared" si="1"/>
        <v>5.1870748299319729</v>
      </c>
      <c r="I81" s="19">
        <f t="shared" si="1"/>
        <v>2.0408163265306123</v>
      </c>
    </row>
    <row r="82" spans="1:9" s="14" customFormat="1" ht="11.25" customHeight="1" x14ac:dyDescent="0.2">
      <c r="A82" s="12">
        <v>1983</v>
      </c>
      <c r="B82" s="19">
        <f t="shared" si="1"/>
        <v>100</v>
      </c>
      <c r="C82" s="19">
        <f t="shared" si="1"/>
        <v>65.296442687747032</v>
      </c>
      <c r="D82" s="19">
        <f t="shared" si="1"/>
        <v>27.984189723320156</v>
      </c>
      <c r="E82" s="19">
        <f t="shared" si="1"/>
        <v>18.735177865612648</v>
      </c>
      <c r="F82" s="19">
        <f t="shared" si="1"/>
        <v>9.2490118577075098</v>
      </c>
      <c r="G82" s="19">
        <f t="shared" si="1"/>
        <v>6.7193675889328066</v>
      </c>
      <c r="H82" s="19">
        <f t="shared" si="1"/>
        <v>4.5059288537549405</v>
      </c>
      <c r="I82" s="19">
        <f t="shared" si="1"/>
        <v>2.2134387351778657</v>
      </c>
    </row>
    <row r="83" spans="1:9" s="14" customFormat="1" ht="11.25" customHeight="1" x14ac:dyDescent="0.2">
      <c r="A83" s="12">
        <v>1984</v>
      </c>
      <c r="B83" s="19">
        <f t="shared" si="1"/>
        <v>100</v>
      </c>
      <c r="C83" s="19">
        <f t="shared" si="1"/>
        <v>63.912704598597038</v>
      </c>
      <c r="D83" s="19">
        <f t="shared" si="1"/>
        <v>27.903351519875294</v>
      </c>
      <c r="E83" s="19">
        <f t="shared" si="1"/>
        <v>17.692907248636008</v>
      </c>
      <c r="F83" s="19">
        <f t="shared" si="1"/>
        <v>10.210444271239282</v>
      </c>
      <c r="G83" s="19">
        <f t="shared" si="1"/>
        <v>8.1839438815276697</v>
      </c>
      <c r="H83" s="19">
        <f t="shared" si="1"/>
        <v>5.689789555728761</v>
      </c>
      <c r="I83" s="19">
        <f t="shared" si="1"/>
        <v>2.4941543257989087</v>
      </c>
    </row>
    <row r="84" spans="1:9" s="14" customFormat="1" ht="11.25" customHeight="1" x14ac:dyDescent="0.2">
      <c r="A84" s="12">
        <v>1985</v>
      </c>
      <c r="B84" s="19">
        <f t="shared" si="1"/>
        <v>100</v>
      </c>
      <c r="C84" s="19">
        <f t="shared" si="1"/>
        <v>65.499635302698763</v>
      </c>
      <c r="D84" s="19">
        <f t="shared" si="1"/>
        <v>28.227571115973742</v>
      </c>
      <c r="E84" s="19">
        <f t="shared" si="1"/>
        <v>17.651349380014587</v>
      </c>
      <c r="F84" s="19">
        <f t="shared" si="1"/>
        <v>10.576221735959153</v>
      </c>
      <c r="G84" s="19">
        <f t="shared" si="1"/>
        <v>6.2727935813274982</v>
      </c>
      <c r="H84" s="19">
        <f t="shared" si="1"/>
        <v>4.2304886943836619</v>
      </c>
      <c r="I84" s="19">
        <f t="shared" si="1"/>
        <v>2.0423048869438367</v>
      </c>
    </row>
    <row r="85" spans="1:9" s="14" customFormat="1" ht="11.25" customHeight="1" x14ac:dyDescent="0.2">
      <c r="A85" s="12">
        <v>1986</v>
      </c>
      <c r="B85" s="19">
        <f t="shared" si="1"/>
        <v>100</v>
      </c>
      <c r="C85" s="19">
        <f t="shared" si="1"/>
        <v>65.045170257123004</v>
      </c>
      <c r="D85" s="19">
        <f t="shared" si="1"/>
        <v>26.754690757470467</v>
      </c>
      <c r="E85" s="19">
        <f t="shared" si="1"/>
        <v>16.052814454482281</v>
      </c>
      <c r="F85" s="19">
        <f t="shared" si="1"/>
        <v>10.701876302988186</v>
      </c>
      <c r="G85" s="19">
        <f t="shared" si="1"/>
        <v>8.2001389854065323</v>
      </c>
      <c r="H85" s="19">
        <f t="shared" si="1"/>
        <v>5.8373870743571921</v>
      </c>
      <c r="I85" s="19">
        <f t="shared" si="1"/>
        <v>2.3627519110493398</v>
      </c>
    </row>
    <row r="86" spans="1:9" s="14" customFormat="1" ht="11.25" customHeight="1" x14ac:dyDescent="0.2">
      <c r="A86" s="12">
        <v>1987</v>
      </c>
      <c r="B86" s="19">
        <f t="shared" si="1"/>
        <v>100</v>
      </c>
      <c r="C86" s="19">
        <f t="shared" si="1"/>
        <v>61.966987620357635</v>
      </c>
      <c r="D86" s="19">
        <f t="shared" si="1"/>
        <v>30.055020632737275</v>
      </c>
      <c r="E86" s="19">
        <f t="shared" si="1"/>
        <v>20.495185694635488</v>
      </c>
      <c r="F86" s="19">
        <f t="shared" si="1"/>
        <v>9.5598349381017886</v>
      </c>
      <c r="G86" s="19">
        <f t="shared" si="1"/>
        <v>7.9779917469050892</v>
      </c>
      <c r="H86" s="19">
        <f t="shared" si="1"/>
        <v>4.1953232462173311</v>
      </c>
      <c r="I86" s="19">
        <f t="shared" si="1"/>
        <v>3.7826685006877581</v>
      </c>
    </row>
    <row r="87" spans="1:9" s="14" customFormat="1" ht="11.25" customHeight="1" x14ac:dyDescent="0.2">
      <c r="A87" s="12">
        <v>1988</v>
      </c>
      <c r="B87" s="19">
        <f t="shared" si="1"/>
        <v>100</v>
      </c>
      <c r="C87" s="19">
        <f t="shared" si="1"/>
        <v>61.772315653298833</v>
      </c>
      <c r="D87" s="19">
        <f t="shared" si="1"/>
        <v>28.848641655886158</v>
      </c>
      <c r="E87" s="19">
        <f t="shared" si="1"/>
        <v>16.817593790426908</v>
      </c>
      <c r="F87" s="19">
        <f t="shared" si="1"/>
        <v>12.03104786545925</v>
      </c>
      <c r="G87" s="19">
        <f t="shared" si="1"/>
        <v>9.3790426908150071</v>
      </c>
      <c r="H87" s="19">
        <f t="shared" si="1"/>
        <v>5.8214747736093146</v>
      </c>
      <c r="I87" s="19">
        <f t="shared" si="1"/>
        <v>3.557567917205692</v>
      </c>
    </row>
    <row r="88" spans="1:9" s="14" customFormat="1" ht="11.25" customHeight="1" x14ac:dyDescent="0.2">
      <c r="A88" s="12">
        <v>1989</v>
      </c>
      <c r="B88" s="19">
        <f t="shared" si="1"/>
        <v>100</v>
      </c>
      <c r="C88" s="19">
        <f t="shared" si="1"/>
        <v>60.917431192660551</v>
      </c>
      <c r="D88" s="19">
        <f t="shared" si="1"/>
        <v>30.8868501529052</v>
      </c>
      <c r="E88" s="19">
        <f t="shared" si="1"/>
        <v>19.021406727828747</v>
      </c>
      <c r="F88" s="19">
        <f t="shared" si="1"/>
        <v>11.865443425076453</v>
      </c>
      <c r="G88" s="19">
        <f t="shared" si="1"/>
        <v>8.1957186544342502</v>
      </c>
      <c r="H88" s="19">
        <f t="shared" si="1"/>
        <v>4.4036697247706424</v>
      </c>
      <c r="I88" s="19">
        <f t="shared" si="1"/>
        <v>3.7920489296636086</v>
      </c>
    </row>
    <row r="89" spans="1:9" s="14" customFormat="1" ht="11.25" customHeight="1" x14ac:dyDescent="0.2">
      <c r="A89" s="12">
        <v>1990</v>
      </c>
      <c r="B89" s="19">
        <f t="shared" si="1"/>
        <v>100</v>
      </c>
      <c r="C89" s="19">
        <f t="shared" si="1"/>
        <v>60.074165636588383</v>
      </c>
      <c r="D89" s="19">
        <f t="shared" si="1"/>
        <v>30.96415327564895</v>
      </c>
      <c r="E89" s="19">
        <f t="shared" si="1"/>
        <v>19.653893695920889</v>
      </c>
      <c r="F89" s="19">
        <f t="shared" si="1"/>
        <v>11.31025957972806</v>
      </c>
      <c r="G89" s="19">
        <f t="shared" si="1"/>
        <v>8.9616810877626705</v>
      </c>
      <c r="H89" s="19">
        <f t="shared" si="1"/>
        <v>5.3152039555006176</v>
      </c>
      <c r="I89" s="19">
        <f t="shared" si="1"/>
        <v>3.6464771322620519</v>
      </c>
    </row>
    <row r="90" spans="1:9" s="14" customFormat="1" ht="11.25" customHeight="1" x14ac:dyDescent="0.2">
      <c r="A90" s="12">
        <v>1991</v>
      </c>
      <c r="B90" s="19">
        <f t="shared" si="1"/>
        <v>100</v>
      </c>
      <c r="C90" s="19">
        <f t="shared" si="1"/>
        <v>54.36117936117936</v>
      </c>
      <c r="D90" s="19">
        <f t="shared" si="1"/>
        <v>36.425061425061422</v>
      </c>
      <c r="E90" s="19">
        <f t="shared" si="1"/>
        <v>24.877149877149876</v>
      </c>
      <c r="F90" s="19">
        <f t="shared" si="1"/>
        <v>11.547911547911548</v>
      </c>
      <c r="G90" s="19">
        <f t="shared" si="1"/>
        <v>9.2137592137592144</v>
      </c>
      <c r="H90" s="19">
        <f t="shared" si="1"/>
        <v>5.0368550368550364</v>
      </c>
      <c r="I90" s="19">
        <f t="shared" si="1"/>
        <v>4.176904176904177</v>
      </c>
    </row>
    <row r="91" spans="1:9" s="14" customFormat="1" ht="11.25" customHeight="1" x14ac:dyDescent="0.2">
      <c r="A91" s="12">
        <v>1992</v>
      </c>
      <c r="B91" s="19">
        <f t="shared" si="1"/>
        <v>100</v>
      </c>
      <c r="C91" s="19">
        <f t="shared" si="1"/>
        <v>54.935622317596568</v>
      </c>
      <c r="D91" s="19">
        <f t="shared" si="1"/>
        <v>32.924586143470265</v>
      </c>
      <c r="E91" s="19">
        <f t="shared" si="1"/>
        <v>21.030042918454935</v>
      </c>
      <c r="F91" s="19">
        <f t="shared" si="1"/>
        <v>11.894543225015328</v>
      </c>
      <c r="G91" s="19">
        <f t="shared" si="1"/>
        <v>12.139791538933169</v>
      </c>
      <c r="H91" s="19">
        <f t="shared" si="1"/>
        <v>6.192519926425506</v>
      </c>
      <c r="I91" s="19">
        <f t="shared" si="1"/>
        <v>5.9472716125076639</v>
      </c>
    </row>
    <row r="92" spans="1:9" s="14" customFormat="1" ht="11.25" customHeight="1" x14ac:dyDescent="0.2">
      <c r="A92" s="12">
        <v>1993</v>
      </c>
      <c r="B92" s="19">
        <f t="shared" si="1"/>
        <v>100</v>
      </c>
      <c r="C92" s="19">
        <f t="shared" si="1"/>
        <v>56.198347107438018</v>
      </c>
      <c r="D92" s="19">
        <f t="shared" si="1"/>
        <v>32.930705657978386</v>
      </c>
      <c r="E92" s="19">
        <f t="shared" si="1"/>
        <v>22.441195168467896</v>
      </c>
      <c r="F92" s="19">
        <f t="shared" si="1"/>
        <v>10.48951048951049</v>
      </c>
      <c r="G92" s="19">
        <f t="shared" si="1"/>
        <v>10.870947234583598</v>
      </c>
      <c r="H92" s="19">
        <f t="shared" si="1"/>
        <v>6.1029879211697393</v>
      </c>
      <c r="I92" s="19">
        <f t="shared" si="1"/>
        <v>4.7679593134138587</v>
      </c>
    </row>
    <row r="93" spans="1:9" s="14" customFormat="1" ht="11.25" customHeight="1" x14ac:dyDescent="0.2">
      <c r="A93" s="12">
        <v>1994</v>
      </c>
      <c r="B93" s="19">
        <f t="shared" si="1"/>
        <v>100</v>
      </c>
      <c r="C93" s="19">
        <f t="shared" si="1"/>
        <v>53.391412570006224</v>
      </c>
      <c r="D93" s="19">
        <f t="shared" si="1"/>
        <v>33.789670192906037</v>
      </c>
      <c r="E93" s="19">
        <f t="shared" si="1"/>
        <v>22.83758556316117</v>
      </c>
      <c r="F93" s="19">
        <f t="shared" si="1"/>
        <v>10.952084629744867</v>
      </c>
      <c r="G93" s="19">
        <f t="shared" si="1"/>
        <v>12.81891723708774</v>
      </c>
      <c r="H93" s="19">
        <f t="shared" si="1"/>
        <v>7.0939639079029249</v>
      </c>
      <c r="I93" s="19">
        <f t="shared" si="1"/>
        <v>5.7249533291848165</v>
      </c>
    </row>
    <row r="94" spans="1:9" s="14" customFormat="1" ht="11.25" customHeight="1" x14ac:dyDescent="0.2">
      <c r="A94" s="12">
        <v>1995</v>
      </c>
      <c r="B94" s="19">
        <f t="shared" ref="B94:I106" si="2">SUM(B37*100/$B37)</f>
        <v>100</v>
      </c>
      <c r="C94" s="19">
        <f t="shared" si="2"/>
        <v>51.112523839796566</v>
      </c>
      <c r="D94" s="19">
        <f t="shared" si="2"/>
        <v>34.520025429116338</v>
      </c>
      <c r="E94" s="19">
        <f t="shared" si="2"/>
        <v>23.394787031150667</v>
      </c>
      <c r="F94" s="19">
        <f t="shared" si="2"/>
        <v>11.125238397965671</v>
      </c>
      <c r="G94" s="19">
        <f t="shared" si="2"/>
        <v>14.367450731087095</v>
      </c>
      <c r="H94" s="19">
        <f t="shared" si="2"/>
        <v>8.328035600762874</v>
      </c>
      <c r="I94" s="19">
        <f t="shared" si="2"/>
        <v>6.0394151303242216</v>
      </c>
    </row>
    <row r="95" spans="1:9" s="14" customFormat="1" ht="11.25" customHeight="1" x14ac:dyDescent="0.2">
      <c r="A95" s="12">
        <v>1996</v>
      </c>
      <c r="B95" s="19">
        <f t="shared" si="2"/>
        <v>100</v>
      </c>
      <c r="C95" s="19">
        <f t="shared" si="2"/>
        <v>52.340702210663196</v>
      </c>
      <c r="D95" s="19">
        <f t="shared" si="2"/>
        <v>34.070221066319895</v>
      </c>
      <c r="E95" s="19">
        <f t="shared" si="2"/>
        <v>24.382314694408322</v>
      </c>
      <c r="F95" s="19">
        <f t="shared" si="2"/>
        <v>9.6879063719115734</v>
      </c>
      <c r="G95" s="19">
        <f t="shared" si="2"/>
        <v>13.589076723016905</v>
      </c>
      <c r="H95" s="19">
        <f t="shared" si="2"/>
        <v>7.2821846553966187</v>
      </c>
      <c r="I95" s="19">
        <f t="shared" si="2"/>
        <v>6.3068920676202858</v>
      </c>
    </row>
    <row r="96" spans="1:9" s="14" customFormat="1" ht="11.25" customHeight="1" x14ac:dyDescent="0.2">
      <c r="A96" s="12">
        <v>1997</v>
      </c>
      <c r="B96" s="19">
        <f t="shared" si="2"/>
        <v>100</v>
      </c>
      <c r="C96" s="19">
        <f t="shared" si="2"/>
        <v>54.332386363636367</v>
      </c>
      <c r="D96" s="19">
        <f t="shared" si="2"/>
        <v>33.735795454545453</v>
      </c>
      <c r="E96" s="19">
        <f t="shared" si="2"/>
        <v>22.869318181818183</v>
      </c>
      <c r="F96" s="19">
        <f t="shared" si="2"/>
        <v>10.866477272727273</v>
      </c>
      <c r="G96" s="19">
        <f t="shared" si="2"/>
        <v>11.931818181818182</v>
      </c>
      <c r="H96" s="19">
        <f t="shared" si="2"/>
        <v>7.3153409090909092</v>
      </c>
      <c r="I96" s="19">
        <f t="shared" si="2"/>
        <v>4.6164772727272725</v>
      </c>
    </row>
    <row r="97" spans="1:9" s="14" customFormat="1" ht="11.25" customHeight="1" x14ac:dyDescent="0.2">
      <c r="A97" s="12">
        <v>1998</v>
      </c>
      <c r="B97" s="19">
        <f t="shared" si="2"/>
        <v>100</v>
      </c>
      <c r="C97" s="19">
        <f t="shared" si="2"/>
        <v>56.427604871447905</v>
      </c>
      <c r="D97" s="19">
        <f t="shared" si="2"/>
        <v>31.461434370771311</v>
      </c>
      <c r="E97" s="19">
        <f t="shared" si="2"/>
        <v>21.853856562922868</v>
      </c>
      <c r="F97" s="19">
        <f t="shared" si="2"/>
        <v>9.6075778078484433</v>
      </c>
      <c r="G97" s="19">
        <f t="shared" si="2"/>
        <v>12.110960757780784</v>
      </c>
      <c r="H97" s="19">
        <f t="shared" si="2"/>
        <v>6.8335588633288227</v>
      </c>
      <c r="I97" s="19">
        <f t="shared" si="2"/>
        <v>5.2774018944519625</v>
      </c>
    </row>
    <row r="98" spans="1:9" s="14" customFormat="1" ht="11.25" customHeight="1" x14ac:dyDescent="0.2">
      <c r="A98" s="12">
        <v>1999</v>
      </c>
      <c r="B98" s="19">
        <f t="shared" si="2"/>
        <v>100</v>
      </c>
      <c r="C98" s="19">
        <f t="shared" si="2"/>
        <v>52.142857142857146</v>
      </c>
      <c r="D98" s="19">
        <f t="shared" si="2"/>
        <v>35.857142857142854</v>
      </c>
      <c r="E98" s="19">
        <f t="shared" si="2"/>
        <v>23.642857142857142</v>
      </c>
      <c r="F98" s="19">
        <f t="shared" si="2"/>
        <v>12.214285714285714</v>
      </c>
      <c r="G98" s="19">
        <f t="shared" si="2"/>
        <v>12</v>
      </c>
      <c r="H98" s="19">
        <f t="shared" si="2"/>
        <v>6.1428571428571432</v>
      </c>
      <c r="I98" s="19">
        <f t="shared" si="2"/>
        <v>5.8571428571428568</v>
      </c>
    </row>
    <row r="99" spans="1:9" s="14" customFormat="1" ht="11.25" customHeight="1" x14ac:dyDescent="0.2">
      <c r="A99" s="12">
        <v>2000</v>
      </c>
      <c r="B99" s="19">
        <f t="shared" si="2"/>
        <v>100</v>
      </c>
      <c r="C99" s="19">
        <f t="shared" si="2"/>
        <v>54.516335682254962</v>
      </c>
      <c r="D99" s="19">
        <f t="shared" si="2"/>
        <v>35.233824471492632</v>
      </c>
      <c r="E99" s="19">
        <f t="shared" si="2"/>
        <v>23.44650864830237</v>
      </c>
      <c r="F99" s="19">
        <f t="shared" si="2"/>
        <v>11.787315823190262</v>
      </c>
      <c r="G99" s="19">
        <f t="shared" si="2"/>
        <v>10.249839846252403</v>
      </c>
      <c r="H99" s="19">
        <f t="shared" si="2"/>
        <v>5.7655349135169764</v>
      </c>
      <c r="I99" s="19">
        <f t="shared" si="2"/>
        <v>4.4843049327354256</v>
      </c>
    </row>
    <row r="100" spans="1:9" s="14" customFormat="1" ht="11.25" customHeight="1" x14ac:dyDescent="0.2">
      <c r="A100" s="12">
        <v>2001</v>
      </c>
      <c r="B100" s="19">
        <f t="shared" si="2"/>
        <v>100</v>
      </c>
      <c r="C100" s="19">
        <f t="shared" si="2"/>
        <v>43.876882776686315</v>
      </c>
      <c r="D100" s="19">
        <f t="shared" si="2"/>
        <v>43.287491814014409</v>
      </c>
      <c r="E100" s="19">
        <f t="shared" si="2"/>
        <v>22.527832351015061</v>
      </c>
      <c r="F100" s="19">
        <f t="shared" si="2"/>
        <v>20.759659462999345</v>
      </c>
      <c r="G100" s="19">
        <f t="shared" si="2"/>
        <v>12.835625409299279</v>
      </c>
      <c r="H100" s="19">
        <f t="shared" si="2"/>
        <v>5.9593975114603799</v>
      </c>
      <c r="I100" s="19">
        <f t="shared" si="2"/>
        <v>6.8762278978389002</v>
      </c>
    </row>
    <row r="101" spans="1:9" s="14" customFormat="1" ht="11.25" customHeight="1" x14ac:dyDescent="0.2">
      <c r="A101" s="12">
        <v>2002</v>
      </c>
      <c r="B101" s="19">
        <f t="shared" si="2"/>
        <v>100</v>
      </c>
      <c r="C101" s="19">
        <f t="shared" si="2"/>
        <v>48.459563543003853</v>
      </c>
      <c r="D101" s="19">
        <f t="shared" si="2"/>
        <v>40.436456996148905</v>
      </c>
      <c r="E101" s="19">
        <f t="shared" si="2"/>
        <v>21.181001283697046</v>
      </c>
      <c r="F101" s="19">
        <f t="shared" si="2"/>
        <v>19.255455712451862</v>
      </c>
      <c r="G101" s="19">
        <f t="shared" si="2"/>
        <v>11.10397946084724</v>
      </c>
      <c r="H101" s="19">
        <f t="shared" si="2"/>
        <v>5.3273427471116817</v>
      </c>
      <c r="I101" s="19">
        <f t="shared" si="2"/>
        <v>5.7766367137355585</v>
      </c>
    </row>
    <row r="102" spans="1:9" s="14" customFormat="1" ht="11.25" customHeight="1" x14ac:dyDescent="0.2">
      <c r="A102" s="12">
        <v>2003</v>
      </c>
      <c r="B102" s="19">
        <f t="shared" si="2"/>
        <v>100</v>
      </c>
      <c r="C102" s="19">
        <f t="shared" si="2"/>
        <v>47.475409836065573</v>
      </c>
      <c r="D102" s="19">
        <f t="shared" si="2"/>
        <v>41.311475409836063</v>
      </c>
      <c r="E102" s="19">
        <f t="shared" si="2"/>
        <v>22.491803278688526</v>
      </c>
      <c r="F102" s="19">
        <f t="shared" si="2"/>
        <v>18.819672131147541</v>
      </c>
      <c r="G102" s="19">
        <f t="shared" si="2"/>
        <v>11.21311475409836</v>
      </c>
      <c r="H102" s="19">
        <f t="shared" si="2"/>
        <v>4.6557377049180326</v>
      </c>
      <c r="I102" s="19">
        <f t="shared" si="2"/>
        <v>6.557377049180328</v>
      </c>
    </row>
    <row r="103" spans="1:9" s="14" customFormat="1" ht="11.25" customHeight="1" x14ac:dyDescent="0.2">
      <c r="A103" s="12">
        <v>2004</v>
      </c>
      <c r="B103" s="19">
        <f t="shared" si="2"/>
        <v>100</v>
      </c>
      <c r="C103" s="19">
        <f t="shared" si="2"/>
        <v>51.150202976995942</v>
      </c>
      <c r="D103" s="19">
        <f t="shared" si="2"/>
        <v>38.768606224627874</v>
      </c>
      <c r="E103" s="19">
        <f t="shared" si="2"/>
        <v>21.10960757780785</v>
      </c>
      <c r="F103" s="19">
        <f t="shared" si="2"/>
        <v>17.658998646820027</v>
      </c>
      <c r="G103" s="19">
        <f t="shared" si="2"/>
        <v>10.081190798376184</v>
      </c>
      <c r="H103" s="19">
        <f t="shared" si="2"/>
        <v>5.2774018944519625</v>
      </c>
      <c r="I103" s="19">
        <f t="shared" si="2"/>
        <v>4.8037889039242216</v>
      </c>
    </row>
    <row r="104" spans="1:9" s="14" customFormat="1" ht="11.25" customHeight="1" x14ac:dyDescent="0.2">
      <c r="A104" s="12">
        <v>2005</v>
      </c>
      <c r="B104" s="19">
        <f t="shared" si="2"/>
        <v>100</v>
      </c>
      <c r="C104" s="19">
        <f t="shared" si="2"/>
        <v>45.285359801488831</v>
      </c>
      <c r="D104" s="19">
        <f t="shared" si="2"/>
        <v>43.796526054590572</v>
      </c>
      <c r="E104" s="19">
        <f t="shared" si="2"/>
        <v>23.325062034739453</v>
      </c>
      <c r="F104" s="19">
        <f t="shared" si="2"/>
        <v>20.471464019851116</v>
      </c>
      <c r="G104" s="19">
        <f t="shared" si="2"/>
        <v>10.918114143920596</v>
      </c>
      <c r="H104" s="19">
        <f t="shared" si="2"/>
        <v>6.0794044665012406</v>
      </c>
      <c r="I104" s="19">
        <f t="shared" si="2"/>
        <v>4.838709677419355</v>
      </c>
    </row>
    <row r="105" spans="1:9" s="14" customFormat="1" ht="11.25" customHeight="1" x14ac:dyDescent="0.2">
      <c r="A105" s="12">
        <v>2006</v>
      </c>
      <c r="B105" s="19">
        <f t="shared" si="2"/>
        <v>100</v>
      </c>
      <c r="C105" s="19">
        <f t="shared" si="2"/>
        <v>44.167679222357229</v>
      </c>
      <c r="D105" s="19">
        <f t="shared" si="2"/>
        <v>45.139732685297695</v>
      </c>
      <c r="E105" s="19">
        <f t="shared" si="2"/>
        <v>24.726609963547997</v>
      </c>
      <c r="F105" s="19">
        <f t="shared" si="2"/>
        <v>20.413122721749698</v>
      </c>
      <c r="G105" s="19">
        <f t="shared" si="2"/>
        <v>10.69258809234508</v>
      </c>
      <c r="H105" s="19">
        <f t="shared" si="2"/>
        <v>4.3742405832320781</v>
      </c>
      <c r="I105" s="19">
        <f t="shared" si="2"/>
        <v>6.3183475091130008</v>
      </c>
    </row>
    <row r="106" spans="1:9" s="14" customFormat="1" ht="11.25" customHeight="1" x14ac:dyDescent="0.2">
      <c r="A106" s="12">
        <v>2007</v>
      </c>
      <c r="B106" s="19">
        <f t="shared" si="2"/>
        <v>100</v>
      </c>
      <c r="C106" s="19">
        <f t="shared" si="2"/>
        <v>42.976688583383144</v>
      </c>
      <c r="D106" s="19">
        <f t="shared" si="2"/>
        <v>44.949193066347881</v>
      </c>
      <c r="E106" s="19">
        <f t="shared" si="2"/>
        <v>24.865511057979678</v>
      </c>
      <c r="F106" s="19">
        <f t="shared" si="2"/>
        <v>20.0836820083682</v>
      </c>
      <c r="G106" s="19">
        <f t="shared" si="2"/>
        <v>12.074118350268979</v>
      </c>
      <c r="H106" s="19">
        <f t="shared" si="2"/>
        <v>5.4393305439330542</v>
      </c>
      <c r="I106" s="19">
        <f t="shared" si="2"/>
        <v>6.6347878063359236</v>
      </c>
    </row>
    <row r="107" spans="1:9" s="14" customFormat="1" ht="11.25" customHeight="1" x14ac:dyDescent="0.2">
      <c r="A107" s="12">
        <v>2008</v>
      </c>
      <c r="B107" s="19">
        <v>100</v>
      </c>
      <c r="C107" s="19">
        <v>44.3</v>
      </c>
      <c r="D107" s="19">
        <v>43.2</v>
      </c>
      <c r="E107" s="19">
        <v>22.1</v>
      </c>
      <c r="F107" s="19">
        <v>21.1</v>
      </c>
      <c r="G107" s="19">
        <v>12.5</v>
      </c>
      <c r="H107" s="19">
        <v>6.1</v>
      </c>
      <c r="I107" s="19">
        <v>6.4</v>
      </c>
    </row>
    <row r="108" spans="1:9" s="14" customFormat="1" ht="11.25" customHeight="1" x14ac:dyDescent="0.2">
      <c r="A108" s="12">
        <v>2009</v>
      </c>
      <c r="B108" s="19">
        <v>100</v>
      </c>
      <c r="C108" s="19">
        <v>43.4</v>
      </c>
      <c r="D108" s="19">
        <v>44.3</v>
      </c>
      <c r="E108" s="19">
        <v>24</v>
      </c>
      <c r="F108" s="19">
        <v>20.399999999999999</v>
      </c>
      <c r="G108" s="19">
        <v>12.3</v>
      </c>
      <c r="H108" s="19">
        <v>6</v>
      </c>
      <c r="I108" s="19">
        <v>6.3</v>
      </c>
    </row>
    <row r="109" spans="1:9" s="14" customFormat="1" ht="11.25" customHeight="1" x14ac:dyDescent="0.2">
      <c r="A109" s="17">
        <v>2010</v>
      </c>
      <c r="B109" s="20">
        <v>100</v>
      </c>
      <c r="C109" s="20">
        <v>43.783462224866149</v>
      </c>
      <c r="D109" s="20">
        <v>41.701368233194522</v>
      </c>
      <c r="E109" s="20">
        <v>22.665080309339679</v>
      </c>
      <c r="F109" s="20">
        <v>19.036287923854847</v>
      </c>
      <c r="G109" s="20">
        <v>14.515169541939322</v>
      </c>
      <c r="H109" s="20">
        <v>8.4473527662105887</v>
      </c>
      <c r="I109" s="20">
        <v>6.0678167757287325</v>
      </c>
    </row>
    <row r="110" spans="1:9" s="14" customFormat="1" ht="11.25" customHeight="1" x14ac:dyDescent="0.2">
      <c r="A110" s="17">
        <v>2011</v>
      </c>
      <c r="B110" s="20">
        <v>100</v>
      </c>
      <c r="C110" s="20">
        <v>42.115143929912392</v>
      </c>
      <c r="D110" s="20">
        <v>44.555694618272838</v>
      </c>
      <c r="E110" s="20">
        <v>23.654568210262827</v>
      </c>
      <c r="F110" s="20">
        <v>20.901126408010011</v>
      </c>
      <c r="G110" s="20">
        <v>13.32916145181477</v>
      </c>
      <c r="H110" s="20">
        <v>8.0100125156445561</v>
      </c>
      <c r="I110" s="20">
        <v>5.3191489361702127</v>
      </c>
    </row>
    <row r="111" spans="1:9" s="14" customFormat="1" ht="11.25" customHeight="1" x14ac:dyDescent="0.2">
      <c r="A111" s="17">
        <v>2012</v>
      </c>
      <c r="B111" s="20">
        <v>100</v>
      </c>
      <c r="C111" s="20">
        <v>43.231707317073173</v>
      </c>
      <c r="D111" s="20">
        <v>43.780487804878049</v>
      </c>
      <c r="E111" s="20">
        <v>23.597560975609756</v>
      </c>
      <c r="F111" s="20">
        <v>20.182926829268293</v>
      </c>
      <c r="G111" s="20">
        <v>12.987804878048781</v>
      </c>
      <c r="H111" s="20">
        <v>6.7682926829268295</v>
      </c>
      <c r="I111" s="20">
        <v>6.2195121951219514</v>
      </c>
    </row>
    <row r="112" spans="1:9" s="14" customFormat="1" ht="11.25" customHeight="1" x14ac:dyDescent="0.2">
      <c r="A112" s="17">
        <v>2013</v>
      </c>
      <c r="B112" s="20">
        <v>100</v>
      </c>
      <c r="C112" s="20">
        <v>39.835858585858588</v>
      </c>
      <c r="D112" s="20">
        <v>44.823232323232325</v>
      </c>
      <c r="E112" s="20">
        <v>24.494949494949495</v>
      </c>
      <c r="F112" s="20">
        <v>20.328282828282831</v>
      </c>
      <c r="G112" s="20">
        <v>15.340909090909092</v>
      </c>
      <c r="H112" s="20">
        <v>9.0277777777777768</v>
      </c>
      <c r="I112" s="20">
        <v>6.3131313131313131</v>
      </c>
    </row>
    <row r="113" spans="1:9" s="14" customFormat="1" ht="11.25" customHeight="1" x14ac:dyDescent="0.2">
      <c r="A113" s="17">
        <v>2014</v>
      </c>
      <c r="B113" s="20">
        <v>100</v>
      </c>
      <c r="C113" s="20">
        <v>40.17800381436745</v>
      </c>
      <c r="D113" s="20">
        <v>44.500953591862682</v>
      </c>
      <c r="E113" s="20">
        <v>23.839796567069293</v>
      </c>
      <c r="F113" s="20">
        <v>20.66115702479339</v>
      </c>
      <c r="G113" s="20">
        <v>15.321042593769866</v>
      </c>
      <c r="H113" s="20">
        <v>8.8366179275270191</v>
      </c>
      <c r="I113" s="20">
        <v>6.4844246662428482</v>
      </c>
    </row>
    <row r="114" spans="1:9" s="14" customFormat="1" ht="11.25" customHeight="1" x14ac:dyDescent="0.2">
      <c r="A114" s="17">
        <v>2015</v>
      </c>
      <c r="B114" s="20">
        <v>100</v>
      </c>
      <c r="C114" s="20">
        <v>38.289473684210527</v>
      </c>
      <c r="D114" s="20">
        <v>45.85526315789474</v>
      </c>
      <c r="E114" s="20">
        <v>25.789473684210527</v>
      </c>
      <c r="F114" s="20">
        <v>20.065789473684212</v>
      </c>
      <c r="G114" s="20">
        <v>15.855263157894736</v>
      </c>
      <c r="H114" s="20">
        <v>9.6710526315789469</v>
      </c>
      <c r="I114" s="20">
        <v>6.1842105263157894</v>
      </c>
    </row>
    <row r="115" spans="1:9" s="14" customFormat="1" ht="11.25" customHeight="1" x14ac:dyDescent="0.2">
      <c r="A115" s="17">
        <v>2016</v>
      </c>
      <c r="B115" s="20">
        <v>100</v>
      </c>
      <c r="C115" s="20">
        <v>40.955631399317404</v>
      </c>
      <c r="D115" s="20">
        <v>43.617747440273035</v>
      </c>
      <c r="E115" s="20">
        <v>23.276450511945391</v>
      </c>
      <c r="F115" s="20">
        <v>20.341296928327644</v>
      </c>
      <c r="G115" s="20">
        <v>15.426621160409557</v>
      </c>
      <c r="H115" s="20">
        <v>10.648464163822526</v>
      </c>
      <c r="I115" s="20">
        <v>4.7781569965870307</v>
      </c>
    </row>
    <row r="116" spans="1:9" s="14" customFormat="1" ht="11.25" customHeight="1" x14ac:dyDescent="0.2">
      <c r="A116" s="17">
        <v>2017</v>
      </c>
      <c r="B116" s="20">
        <v>100</v>
      </c>
      <c r="C116" s="20">
        <v>40.47442550037065</v>
      </c>
      <c r="D116" s="20">
        <v>43.291326908821347</v>
      </c>
      <c r="E116" s="20">
        <v>22.23869532987398</v>
      </c>
      <c r="F116" s="20">
        <v>21.052631578947366</v>
      </c>
      <c r="G116" s="20">
        <v>16.234247590808007</v>
      </c>
      <c r="H116" s="20">
        <v>9.7108969607116382</v>
      </c>
      <c r="I116" s="20">
        <v>6.5233506300963677</v>
      </c>
    </row>
    <row r="117" spans="1:9" s="14" customFormat="1" ht="11.25" customHeight="1" x14ac:dyDescent="0.2">
      <c r="A117" s="17">
        <v>2018</v>
      </c>
      <c r="B117" s="20">
        <v>100</v>
      </c>
      <c r="C117" s="20">
        <v>37.844036697247709</v>
      </c>
      <c r="D117" s="20">
        <v>44.26605504587156</v>
      </c>
      <c r="E117" s="20">
        <v>25.382262996941897</v>
      </c>
      <c r="F117" s="20">
        <v>18.883792048929664</v>
      </c>
      <c r="G117" s="20">
        <v>17.889908256880734</v>
      </c>
      <c r="H117" s="20">
        <v>11.467889908256881</v>
      </c>
      <c r="I117" s="20">
        <v>6.4220183486238538</v>
      </c>
    </row>
    <row r="118" spans="1:9" s="14" customFormat="1" ht="11.25" customHeight="1" x14ac:dyDescent="0.2">
      <c r="A118" s="17">
        <v>2019</v>
      </c>
      <c r="B118" s="20">
        <v>100</v>
      </c>
      <c r="C118" s="20">
        <v>38.340248962655608</v>
      </c>
      <c r="D118" s="20">
        <v>44.73029045643154</v>
      </c>
      <c r="E118" s="20">
        <v>25.394190871369293</v>
      </c>
      <c r="F118" s="20">
        <v>19.336099585062243</v>
      </c>
      <c r="G118" s="20">
        <v>16.929460580912863</v>
      </c>
      <c r="H118" s="20">
        <v>10.37344398340249</v>
      </c>
      <c r="I118" s="20">
        <v>6.5560165975103741</v>
      </c>
    </row>
    <row r="119" spans="1:9" s="14" customFormat="1" ht="11.25" customHeight="1" x14ac:dyDescent="0.2">
      <c r="A119" s="116">
        <v>2020</v>
      </c>
      <c r="B119" s="19">
        <v>100</v>
      </c>
      <c r="C119" s="19">
        <v>37.369519832985389</v>
      </c>
      <c r="D119" s="19">
        <v>46.137787056367429</v>
      </c>
      <c r="E119" s="19">
        <v>25.36534446764092</v>
      </c>
      <c r="F119" s="19">
        <v>20.772442588726513</v>
      </c>
      <c r="G119" s="19">
        <v>16.492693110647181</v>
      </c>
      <c r="H119" s="19">
        <v>10.334029227557412</v>
      </c>
      <c r="I119" s="19">
        <v>6.15866388308977</v>
      </c>
    </row>
    <row r="120" spans="1:9" s="14" customFormat="1" ht="11.25" customHeight="1" x14ac:dyDescent="0.2">
      <c r="A120" s="128">
        <v>2021</v>
      </c>
      <c r="B120" s="19">
        <v>100</v>
      </c>
      <c r="C120" s="19">
        <v>39.478584729981378</v>
      </c>
      <c r="D120" s="19">
        <v>43.854748603351958</v>
      </c>
      <c r="E120" s="19">
        <v>26.256983240223462</v>
      </c>
      <c r="F120" s="19">
        <v>17.597765363128492</v>
      </c>
      <c r="G120" s="19">
        <v>16.666666666666664</v>
      </c>
      <c r="H120" s="19">
        <v>10.428305400372439</v>
      </c>
      <c r="I120" s="19">
        <v>6.2383612662942269</v>
      </c>
    </row>
    <row r="121" spans="1:9" s="14" customFormat="1" ht="11.25" customHeight="1" x14ac:dyDescent="0.2">
      <c r="A121" s="127">
        <v>2022</v>
      </c>
      <c r="B121" s="134">
        <v>100</v>
      </c>
      <c r="C121" s="134">
        <v>41.517857142857146</v>
      </c>
      <c r="D121" s="134">
        <v>41.592261904761905</v>
      </c>
      <c r="E121" s="134">
        <v>22.842261904761905</v>
      </c>
      <c r="F121" s="134">
        <v>18.75</v>
      </c>
      <c r="G121" s="134">
        <v>16.889880952380953</v>
      </c>
      <c r="H121" s="134">
        <v>11.532738095238097</v>
      </c>
      <c r="I121" s="134">
        <v>5.3571428571428568</v>
      </c>
    </row>
    <row r="122" spans="1:9" s="14" customFormat="1" ht="11.25" customHeight="1" x14ac:dyDescent="0.2">
      <c r="A122" s="133" t="s">
        <v>196</v>
      </c>
      <c r="B122" s="19">
        <v>100</v>
      </c>
      <c r="C122" s="19">
        <v>41.120000000000005</v>
      </c>
      <c r="D122" s="19">
        <v>43.519999999999996</v>
      </c>
      <c r="E122" s="19">
        <v>23.52</v>
      </c>
      <c r="F122" s="19">
        <v>20</v>
      </c>
      <c r="G122" s="19">
        <v>15.36</v>
      </c>
      <c r="H122" s="19">
        <v>9.76</v>
      </c>
      <c r="I122" s="19">
        <v>5.6000000000000005</v>
      </c>
    </row>
    <row r="123" spans="1:9" s="14" customFormat="1" ht="11.25" customHeight="1" x14ac:dyDescent="0.2">
      <c r="A123" s="132" t="s">
        <v>195</v>
      </c>
      <c r="B123" s="134">
        <v>100</v>
      </c>
      <c r="C123" s="134">
        <v>46.808510638297875</v>
      </c>
      <c r="D123" s="134">
        <v>15.957446808510639</v>
      </c>
      <c r="E123" s="134">
        <v>13.829787234042554</v>
      </c>
      <c r="F123" s="134">
        <v>2.1276595744680851</v>
      </c>
      <c r="G123" s="134">
        <v>37.234042553191486</v>
      </c>
      <c r="H123" s="134">
        <v>35.106382978723403</v>
      </c>
      <c r="I123" s="134">
        <v>2.1276595744680851</v>
      </c>
    </row>
    <row r="124" spans="1:9" s="21" customFormat="1" ht="5.25" customHeight="1" x14ac:dyDescent="0.2">
      <c r="A124" s="144"/>
      <c r="B124" s="144"/>
      <c r="C124" s="144"/>
      <c r="D124" s="144"/>
      <c r="E124" s="144"/>
      <c r="F124" s="144"/>
      <c r="G124" s="144"/>
      <c r="H124" s="144"/>
      <c r="I124" s="144"/>
    </row>
    <row r="125" spans="1:9" s="22" customFormat="1" ht="11.25" x14ac:dyDescent="0.2">
      <c r="A125" s="144" t="s">
        <v>12</v>
      </c>
      <c r="B125" s="144"/>
      <c r="C125" s="144"/>
      <c r="D125" s="144"/>
      <c r="E125" s="144"/>
      <c r="F125" s="144"/>
      <c r="G125" s="144"/>
      <c r="H125" s="144"/>
      <c r="I125" s="144"/>
    </row>
    <row r="126" spans="1:9" s="21" customFormat="1" ht="5.25" customHeight="1" x14ac:dyDescent="0.2">
      <c r="A126" s="144"/>
      <c r="B126" s="144"/>
      <c r="C126" s="144"/>
      <c r="D126" s="144"/>
      <c r="E126" s="144"/>
      <c r="F126" s="144"/>
      <c r="G126" s="144"/>
      <c r="H126" s="144"/>
      <c r="I126" s="144"/>
    </row>
    <row r="127" spans="1:9" s="23" customFormat="1" ht="11.25" x14ac:dyDescent="0.2">
      <c r="A127" s="145" t="s">
        <v>172</v>
      </c>
      <c r="B127" s="145"/>
      <c r="C127" s="145"/>
      <c r="D127" s="145"/>
      <c r="E127" s="145"/>
      <c r="F127" s="145"/>
      <c r="G127" s="145"/>
      <c r="H127" s="145"/>
      <c r="I127" s="145"/>
    </row>
    <row r="128" spans="1:9" s="23" customFormat="1" ht="11.25" customHeight="1" x14ac:dyDescent="0.2">
      <c r="A128" s="145" t="s">
        <v>163</v>
      </c>
      <c r="B128" s="145"/>
      <c r="C128" s="145"/>
      <c r="D128" s="145"/>
      <c r="E128" s="145"/>
      <c r="F128" s="145"/>
      <c r="G128" s="145"/>
      <c r="H128" s="145"/>
      <c r="I128" s="145"/>
    </row>
  </sheetData>
  <mergeCells count="16">
    <mergeCell ref="A1:I1"/>
    <mergeCell ref="A2:I2"/>
    <mergeCell ref="A3:I3"/>
    <mergeCell ref="A4:I4"/>
    <mergeCell ref="D5:F5"/>
    <mergeCell ref="G5:I5"/>
    <mergeCell ref="A125:I125"/>
    <mergeCell ref="A126:I126"/>
    <mergeCell ref="A127:I127"/>
    <mergeCell ref="A128:I128"/>
    <mergeCell ref="D6:F6"/>
    <mergeCell ref="G6:I6"/>
    <mergeCell ref="A7:I7"/>
    <mergeCell ref="A10:I10"/>
    <mergeCell ref="A67:I67"/>
    <mergeCell ref="A124:I124"/>
  </mergeCells>
  <hyperlinks>
    <hyperlink ref="J2" location="Indice!A1" display="Torna all'indice"/>
  </hyperlinks>
  <pageMargins left="0" right="0" top="0" bottom="0" header="0" footer="0"/>
  <pageSetup paperSize="9" scale="7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6"/>
  <sheetViews>
    <sheetView workbookViewId="0">
      <pane ySplit="7" topLeftCell="A8" activePane="bottomLeft" state="frozen"/>
      <selection pane="bottomLeft" activeCell="A8" sqref="A8:K8"/>
    </sheetView>
  </sheetViews>
  <sheetFormatPr defaultRowHeight="12.75" x14ac:dyDescent="0.2"/>
  <cols>
    <col min="1" max="1" width="14.28515625" style="24" customWidth="1"/>
    <col min="2" max="4" width="8.7109375" style="24" customWidth="1"/>
    <col min="5" max="5" width="10.7109375" style="24" customWidth="1"/>
    <col min="6" max="6" width="8.7109375" style="24" customWidth="1"/>
    <col min="7" max="7" width="10.7109375" style="24" customWidth="1"/>
    <col min="8" max="8" width="8.7109375" style="24" customWidth="1"/>
    <col min="9" max="11" width="10.7109375" style="24" customWidth="1"/>
    <col min="12" max="12" width="14.5703125" style="24" bestFit="1" customWidth="1"/>
    <col min="13" max="16384" width="9.140625" style="24"/>
  </cols>
  <sheetData>
    <row r="1" spans="1:13" s="67" customFormat="1" ht="14.25" customHeight="1" x14ac:dyDescent="0.2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13" s="66" customFormat="1" ht="15" x14ac:dyDescent="0.25">
      <c r="A2" s="152" t="s">
        <v>90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99" t="s">
        <v>162</v>
      </c>
    </row>
    <row r="3" spans="1:13" s="65" customFormat="1" ht="15" customHeight="1" x14ac:dyDescent="0.25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</row>
    <row r="4" spans="1:13" s="65" customFormat="1" ht="15" customHeight="1" x14ac:dyDescent="0.25">
      <c r="A4" s="158"/>
      <c r="B4" s="158"/>
      <c r="C4" s="158"/>
      <c r="D4" s="158"/>
      <c r="E4" s="158"/>
      <c r="F4" s="158"/>
      <c r="G4" s="158"/>
      <c r="H4" s="158"/>
      <c r="I4" s="158"/>
      <c r="J4" s="158"/>
      <c r="K4" s="158"/>
    </row>
    <row r="5" spans="1:13" s="63" customFormat="1" ht="12" customHeight="1" x14ac:dyDescent="0.2">
      <c r="A5" s="64"/>
      <c r="B5" s="44" t="s">
        <v>1</v>
      </c>
      <c r="C5" s="44" t="s">
        <v>89</v>
      </c>
      <c r="D5" s="44" t="s">
        <v>88</v>
      </c>
      <c r="E5" s="44" t="s">
        <v>87</v>
      </c>
      <c r="F5" s="44" t="s">
        <v>89</v>
      </c>
      <c r="G5" s="44" t="s">
        <v>89</v>
      </c>
      <c r="H5" s="44" t="s">
        <v>88</v>
      </c>
      <c r="I5" s="44" t="s">
        <v>88</v>
      </c>
      <c r="J5" s="44" t="s">
        <v>87</v>
      </c>
      <c r="K5" s="44" t="s">
        <v>87</v>
      </c>
    </row>
    <row r="6" spans="1:13" s="61" customFormat="1" ht="12" customHeight="1" x14ac:dyDescent="0.2">
      <c r="B6" s="62"/>
      <c r="C6" s="62" t="s">
        <v>85</v>
      </c>
      <c r="D6" s="62" t="s">
        <v>84</v>
      </c>
      <c r="E6" s="62" t="s">
        <v>86</v>
      </c>
      <c r="F6" s="62" t="s">
        <v>84</v>
      </c>
      <c r="G6" s="62" t="s">
        <v>86</v>
      </c>
      <c r="H6" s="62" t="s">
        <v>85</v>
      </c>
      <c r="I6" s="62" t="s">
        <v>86</v>
      </c>
      <c r="J6" s="62" t="s">
        <v>85</v>
      </c>
      <c r="K6" s="62" t="s">
        <v>84</v>
      </c>
    </row>
    <row r="7" spans="1:13" s="61" customFormat="1" ht="12" customHeight="1" x14ac:dyDescent="0.2">
      <c r="A7" s="159"/>
      <c r="B7" s="159"/>
      <c r="C7" s="159"/>
      <c r="D7" s="159"/>
      <c r="E7" s="159"/>
      <c r="F7" s="159"/>
      <c r="G7" s="159"/>
      <c r="H7" s="159"/>
      <c r="I7" s="159"/>
      <c r="J7" s="159"/>
      <c r="K7" s="159"/>
    </row>
    <row r="8" spans="1:13" s="60" customFormat="1" ht="12" customHeight="1" x14ac:dyDescent="0.2">
      <c r="A8" s="160" t="s">
        <v>10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</row>
    <row r="9" spans="1:13" s="14" customFormat="1" ht="11.25" customHeight="1" x14ac:dyDescent="0.2">
      <c r="A9" s="12">
        <v>1969</v>
      </c>
      <c r="B9" s="13">
        <v>1424</v>
      </c>
      <c r="C9" s="13">
        <v>1236</v>
      </c>
      <c r="D9" s="13">
        <v>8</v>
      </c>
      <c r="E9" s="13">
        <v>24</v>
      </c>
      <c r="F9" s="13">
        <v>8</v>
      </c>
      <c r="G9" s="13">
        <v>32</v>
      </c>
      <c r="H9" s="13">
        <v>43</v>
      </c>
      <c r="I9" s="13">
        <v>4</v>
      </c>
      <c r="J9" s="13">
        <v>68</v>
      </c>
      <c r="K9" s="13">
        <v>1</v>
      </c>
      <c r="L9" s="45"/>
      <c r="M9" s="55"/>
    </row>
    <row r="10" spans="1:13" s="14" customFormat="1" ht="11.25" customHeight="1" x14ac:dyDescent="0.2">
      <c r="A10" s="12">
        <v>1970</v>
      </c>
      <c r="B10" s="13">
        <v>1501</v>
      </c>
      <c r="C10" s="13">
        <v>1326</v>
      </c>
      <c r="D10" s="13">
        <v>6</v>
      </c>
      <c r="E10" s="13">
        <v>26</v>
      </c>
      <c r="F10" s="13">
        <v>8</v>
      </c>
      <c r="G10" s="13">
        <v>27</v>
      </c>
      <c r="H10" s="13">
        <v>27</v>
      </c>
      <c r="I10" s="13">
        <v>10</v>
      </c>
      <c r="J10" s="13">
        <v>65</v>
      </c>
      <c r="K10" s="13">
        <v>6</v>
      </c>
      <c r="L10" s="45"/>
      <c r="M10" s="55"/>
    </row>
    <row r="11" spans="1:13" s="14" customFormat="1" ht="11.25" customHeight="1" x14ac:dyDescent="0.2">
      <c r="A11" s="12">
        <v>1971</v>
      </c>
      <c r="B11" s="13">
        <v>1475</v>
      </c>
      <c r="C11" s="13">
        <v>1276</v>
      </c>
      <c r="D11" s="13">
        <v>11</v>
      </c>
      <c r="E11" s="13">
        <v>22</v>
      </c>
      <c r="F11" s="13">
        <v>7</v>
      </c>
      <c r="G11" s="13">
        <v>39</v>
      </c>
      <c r="H11" s="13">
        <v>29</v>
      </c>
      <c r="I11" s="13">
        <v>10</v>
      </c>
      <c r="J11" s="13">
        <v>77</v>
      </c>
      <c r="K11" s="13">
        <v>4</v>
      </c>
      <c r="L11" s="45"/>
      <c r="M11" s="55"/>
    </row>
    <row r="12" spans="1:13" s="14" customFormat="1" ht="11.25" customHeight="1" x14ac:dyDescent="0.2">
      <c r="A12" s="12">
        <v>1972</v>
      </c>
      <c r="B12" s="13">
        <v>1507</v>
      </c>
      <c r="C12" s="13">
        <v>1306</v>
      </c>
      <c r="D12" s="13">
        <v>6</v>
      </c>
      <c r="E12" s="13">
        <v>24</v>
      </c>
      <c r="F12" s="13">
        <v>6</v>
      </c>
      <c r="G12" s="13">
        <v>54</v>
      </c>
      <c r="H12" s="13">
        <v>23</v>
      </c>
      <c r="I12" s="13">
        <v>9</v>
      </c>
      <c r="J12" s="13">
        <v>75</v>
      </c>
      <c r="K12" s="13">
        <v>4</v>
      </c>
      <c r="L12" s="45"/>
      <c r="M12" s="55"/>
    </row>
    <row r="13" spans="1:13" s="14" customFormat="1" ht="11.25" customHeight="1" x14ac:dyDescent="0.2">
      <c r="A13" s="12">
        <v>1973</v>
      </c>
      <c r="B13" s="13">
        <v>1609</v>
      </c>
      <c r="C13" s="13">
        <v>1378</v>
      </c>
      <c r="D13" s="13">
        <v>8</v>
      </c>
      <c r="E13" s="13">
        <v>26</v>
      </c>
      <c r="F13" s="13">
        <v>10</v>
      </c>
      <c r="G13" s="13">
        <v>50</v>
      </c>
      <c r="H13" s="13">
        <v>30</v>
      </c>
      <c r="I13" s="13">
        <v>8</v>
      </c>
      <c r="J13" s="13">
        <v>96</v>
      </c>
      <c r="K13" s="13">
        <v>3</v>
      </c>
      <c r="L13" s="45"/>
      <c r="M13" s="55"/>
    </row>
    <row r="14" spans="1:13" s="14" customFormat="1" ht="11.25" customHeight="1" x14ac:dyDescent="0.2">
      <c r="A14" s="12">
        <v>1974</v>
      </c>
      <c r="B14" s="13">
        <v>1475</v>
      </c>
      <c r="C14" s="13">
        <v>1253</v>
      </c>
      <c r="D14" s="13">
        <v>5</v>
      </c>
      <c r="E14" s="13">
        <v>24</v>
      </c>
      <c r="F14" s="13">
        <v>10</v>
      </c>
      <c r="G14" s="13">
        <v>48</v>
      </c>
      <c r="H14" s="13">
        <v>33</v>
      </c>
      <c r="I14" s="13">
        <v>11</v>
      </c>
      <c r="J14" s="13">
        <v>88</v>
      </c>
      <c r="K14" s="13">
        <v>3</v>
      </c>
      <c r="L14" s="45"/>
      <c r="M14" s="55"/>
    </row>
    <row r="15" spans="1:13" s="14" customFormat="1" ht="11.25" customHeight="1" x14ac:dyDescent="0.2">
      <c r="A15" s="12">
        <v>1975</v>
      </c>
      <c r="B15" s="13">
        <v>1336</v>
      </c>
      <c r="C15" s="13">
        <v>1124</v>
      </c>
      <c r="D15" s="13">
        <v>8</v>
      </c>
      <c r="E15" s="13">
        <v>27</v>
      </c>
      <c r="F15" s="13">
        <v>9</v>
      </c>
      <c r="G15" s="13">
        <v>49</v>
      </c>
      <c r="H15" s="13">
        <v>18</v>
      </c>
      <c r="I15" s="13">
        <v>7</v>
      </c>
      <c r="J15" s="13">
        <v>89</v>
      </c>
      <c r="K15" s="13">
        <v>5</v>
      </c>
      <c r="L15" s="45"/>
      <c r="M15" s="55"/>
    </row>
    <row r="16" spans="1:13" s="14" customFormat="1" ht="11.25" customHeight="1" x14ac:dyDescent="0.2">
      <c r="A16" s="12">
        <v>1976</v>
      </c>
      <c r="B16" s="13">
        <v>1182</v>
      </c>
      <c r="C16" s="13">
        <v>959</v>
      </c>
      <c r="D16" s="13">
        <v>11</v>
      </c>
      <c r="E16" s="13">
        <v>37</v>
      </c>
      <c r="F16" s="13">
        <v>6</v>
      </c>
      <c r="G16" s="13">
        <v>48</v>
      </c>
      <c r="H16" s="13">
        <v>24</v>
      </c>
      <c r="I16" s="13">
        <v>12</v>
      </c>
      <c r="J16" s="13">
        <v>82</v>
      </c>
      <c r="K16" s="13">
        <v>3</v>
      </c>
      <c r="L16" s="45"/>
      <c r="M16" s="55"/>
    </row>
    <row r="17" spans="1:13" s="14" customFormat="1" ht="11.25" customHeight="1" x14ac:dyDescent="0.2">
      <c r="A17" s="12">
        <v>1977</v>
      </c>
      <c r="B17" s="13">
        <v>1195</v>
      </c>
      <c r="C17" s="13">
        <v>967</v>
      </c>
      <c r="D17" s="13">
        <v>4</v>
      </c>
      <c r="E17" s="13">
        <v>37</v>
      </c>
      <c r="F17" s="13">
        <v>3</v>
      </c>
      <c r="G17" s="13">
        <v>51</v>
      </c>
      <c r="H17" s="13">
        <v>24</v>
      </c>
      <c r="I17" s="13">
        <v>6</v>
      </c>
      <c r="J17" s="13">
        <v>97</v>
      </c>
      <c r="K17" s="13">
        <v>6</v>
      </c>
      <c r="L17" s="45"/>
      <c r="M17" s="55"/>
    </row>
    <row r="18" spans="1:13" s="14" customFormat="1" ht="11.25" customHeight="1" x14ac:dyDescent="0.2">
      <c r="A18" s="12">
        <v>1978</v>
      </c>
      <c r="B18" s="13">
        <v>1083</v>
      </c>
      <c r="C18" s="13">
        <v>893</v>
      </c>
      <c r="D18" s="13">
        <v>6</v>
      </c>
      <c r="E18" s="13">
        <v>24</v>
      </c>
      <c r="F18" s="13">
        <v>3</v>
      </c>
      <c r="G18" s="13">
        <v>57</v>
      </c>
      <c r="H18" s="13">
        <v>10</v>
      </c>
      <c r="I18" s="13">
        <v>7</v>
      </c>
      <c r="J18" s="13">
        <v>78</v>
      </c>
      <c r="K18" s="13">
        <v>5</v>
      </c>
      <c r="L18" s="45"/>
      <c r="M18" s="55"/>
    </row>
    <row r="19" spans="1:13" s="14" customFormat="1" ht="11.25" customHeight="1" x14ac:dyDescent="0.2">
      <c r="A19" s="12">
        <v>1979</v>
      </c>
      <c r="B19" s="13">
        <v>1054</v>
      </c>
      <c r="C19" s="13">
        <v>848</v>
      </c>
      <c r="D19" s="13">
        <v>2</v>
      </c>
      <c r="E19" s="13">
        <v>41</v>
      </c>
      <c r="F19" s="13">
        <v>4</v>
      </c>
      <c r="G19" s="13">
        <v>50</v>
      </c>
      <c r="H19" s="13">
        <v>14</v>
      </c>
      <c r="I19" s="13">
        <v>13</v>
      </c>
      <c r="J19" s="13">
        <v>77</v>
      </c>
      <c r="K19" s="13">
        <v>5</v>
      </c>
      <c r="L19" s="45"/>
      <c r="M19" s="55"/>
    </row>
    <row r="20" spans="1:13" s="14" customFormat="1" ht="11.25" customHeight="1" x14ac:dyDescent="0.2">
      <c r="A20" s="12">
        <v>1980</v>
      </c>
      <c r="B20" s="13">
        <v>1217</v>
      </c>
      <c r="C20" s="13">
        <v>971</v>
      </c>
      <c r="D20" s="13">
        <v>3</v>
      </c>
      <c r="E20" s="13">
        <v>37</v>
      </c>
      <c r="F20" s="13">
        <v>4</v>
      </c>
      <c r="G20" s="13">
        <v>81</v>
      </c>
      <c r="H20" s="13">
        <v>16</v>
      </c>
      <c r="I20" s="13">
        <v>13</v>
      </c>
      <c r="J20" s="13">
        <v>87</v>
      </c>
      <c r="K20" s="13">
        <v>5</v>
      </c>
      <c r="L20" s="45"/>
      <c r="M20" s="55"/>
    </row>
    <row r="21" spans="1:13" s="14" customFormat="1" ht="11.25" customHeight="1" x14ac:dyDescent="0.2">
      <c r="A21" s="12">
        <v>1981</v>
      </c>
      <c r="B21" s="13">
        <v>1098</v>
      </c>
      <c r="C21" s="13">
        <v>868</v>
      </c>
      <c r="D21" s="13">
        <v>9</v>
      </c>
      <c r="E21" s="13">
        <v>29</v>
      </c>
      <c r="F21" s="13">
        <v>3</v>
      </c>
      <c r="G21" s="13">
        <v>43</v>
      </c>
      <c r="H21" s="13">
        <v>24</v>
      </c>
      <c r="I21" s="13">
        <v>6</v>
      </c>
      <c r="J21" s="13">
        <v>114</v>
      </c>
      <c r="K21" s="13">
        <v>2</v>
      </c>
      <c r="L21" s="45"/>
      <c r="M21" s="55"/>
    </row>
    <row r="22" spans="1:13" s="14" customFormat="1" ht="11.25" customHeight="1" x14ac:dyDescent="0.2">
      <c r="A22" s="12">
        <v>1982</v>
      </c>
      <c r="B22" s="13">
        <v>1176</v>
      </c>
      <c r="C22" s="13">
        <v>920</v>
      </c>
      <c r="D22" s="13">
        <v>6</v>
      </c>
      <c r="E22" s="13">
        <v>41</v>
      </c>
      <c r="F22" s="13">
        <v>5</v>
      </c>
      <c r="G22" s="13">
        <v>61</v>
      </c>
      <c r="H22" s="13">
        <v>15</v>
      </c>
      <c r="I22" s="13">
        <v>12</v>
      </c>
      <c r="J22" s="13">
        <v>113</v>
      </c>
      <c r="K22" s="13">
        <v>3</v>
      </c>
      <c r="L22" s="45"/>
      <c r="M22" s="55"/>
    </row>
    <row r="23" spans="1:13" s="14" customFormat="1" ht="11.25" customHeight="1" x14ac:dyDescent="0.2">
      <c r="A23" s="12">
        <v>1983</v>
      </c>
      <c r="B23" s="13">
        <v>1265</v>
      </c>
      <c r="C23" s="13">
        <v>967</v>
      </c>
      <c r="D23" s="13">
        <v>9</v>
      </c>
      <c r="E23" s="13">
        <v>58</v>
      </c>
      <c r="F23" s="13">
        <v>4</v>
      </c>
      <c r="G23" s="13">
        <v>69</v>
      </c>
      <c r="H23" s="13">
        <v>11</v>
      </c>
      <c r="I23" s="13">
        <v>6</v>
      </c>
      <c r="J23" s="13">
        <v>139</v>
      </c>
      <c r="K23" s="13">
        <v>2</v>
      </c>
      <c r="L23" s="45"/>
      <c r="M23" s="55"/>
    </row>
    <row r="24" spans="1:13" s="14" customFormat="1" ht="11.25" customHeight="1" x14ac:dyDescent="0.2">
      <c r="A24" s="12">
        <v>1984</v>
      </c>
      <c r="B24" s="13">
        <v>1283</v>
      </c>
      <c r="C24" s="13">
        <v>968</v>
      </c>
      <c r="D24" s="13">
        <v>5</v>
      </c>
      <c r="E24" s="13">
        <v>71</v>
      </c>
      <c r="F24" s="13">
        <v>4</v>
      </c>
      <c r="G24" s="13">
        <v>81</v>
      </c>
      <c r="H24" s="13">
        <v>17</v>
      </c>
      <c r="I24" s="13">
        <v>11</v>
      </c>
      <c r="J24" s="13">
        <v>123</v>
      </c>
      <c r="K24" s="13">
        <v>3</v>
      </c>
      <c r="L24" s="45"/>
      <c r="M24" s="55"/>
    </row>
    <row r="25" spans="1:13" s="14" customFormat="1" ht="11.25" customHeight="1" x14ac:dyDescent="0.2">
      <c r="A25" s="12">
        <v>1985</v>
      </c>
      <c r="B25" s="13">
        <v>1371</v>
      </c>
      <c r="C25" s="13">
        <v>1048</v>
      </c>
      <c r="D25" s="13">
        <v>3</v>
      </c>
      <c r="E25" s="13">
        <v>74</v>
      </c>
      <c r="F25" s="13">
        <v>7</v>
      </c>
      <c r="G25" s="13">
        <v>76</v>
      </c>
      <c r="H25" s="13">
        <v>12</v>
      </c>
      <c r="I25" s="13">
        <v>18</v>
      </c>
      <c r="J25" s="13">
        <v>131</v>
      </c>
      <c r="K25" s="13">
        <v>2</v>
      </c>
      <c r="L25" s="45"/>
      <c r="M25" s="55"/>
    </row>
    <row r="26" spans="1:13" s="14" customFormat="1" ht="11.25" customHeight="1" x14ac:dyDescent="0.2">
      <c r="A26" s="12">
        <v>1986</v>
      </c>
      <c r="B26" s="13">
        <v>1439</v>
      </c>
      <c r="C26" s="13">
        <v>1095</v>
      </c>
      <c r="D26" s="13">
        <v>4</v>
      </c>
      <c r="E26" s="13">
        <v>63</v>
      </c>
      <c r="F26" s="13">
        <v>3</v>
      </c>
      <c r="G26" s="13">
        <v>94</v>
      </c>
      <c r="H26" s="13">
        <v>10</v>
      </c>
      <c r="I26" s="13">
        <v>11</v>
      </c>
      <c r="J26" s="13">
        <v>156</v>
      </c>
      <c r="K26" s="13">
        <v>3</v>
      </c>
      <c r="L26" s="45"/>
      <c r="M26" s="55"/>
    </row>
    <row r="27" spans="1:13" s="14" customFormat="1" ht="11.25" customHeight="1" x14ac:dyDescent="0.2">
      <c r="A27" s="12">
        <v>1987</v>
      </c>
      <c r="B27" s="13">
        <v>1454</v>
      </c>
      <c r="C27" s="13">
        <v>1069</v>
      </c>
      <c r="D27" s="13">
        <v>5</v>
      </c>
      <c r="E27" s="13">
        <v>76</v>
      </c>
      <c r="F27" s="13">
        <v>8</v>
      </c>
      <c r="G27" s="13">
        <v>116</v>
      </c>
      <c r="H27" s="13">
        <v>9</v>
      </c>
      <c r="I27" s="13">
        <v>6</v>
      </c>
      <c r="J27" s="13">
        <v>161</v>
      </c>
      <c r="K27" s="13">
        <v>4</v>
      </c>
      <c r="L27" s="45"/>
      <c r="M27" s="55"/>
    </row>
    <row r="28" spans="1:13" s="14" customFormat="1" ht="11.25" customHeight="1" x14ac:dyDescent="0.2">
      <c r="A28" s="12">
        <v>1988</v>
      </c>
      <c r="B28" s="13">
        <v>1546</v>
      </c>
      <c r="C28" s="13">
        <v>1154</v>
      </c>
      <c r="D28" s="13">
        <v>6</v>
      </c>
      <c r="E28" s="13">
        <v>83</v>
      </c>
      <c r="F28" s="13">
        <v>4</v>
      </c>
      <c r="G28" s="13">
        <v>107</v>
      </c>
      <c r="H28" s="13">
        <v>18</v>
      </c>
      <c r="I28" s="13">
        <v>7</v>
      </c>
      <c r="J28" s="13">
        <v>162</v>
      </c>
      <c r="K28" s="13">
        <v>5</v>
      </c>
      <c r="L28" s="45"/>
      <c r="M28" s="55"/>
    </row>
    <row r="29" spans="1:13" s="14" customFormat="1" ht="11.25" customHeight="1" x14ac:dyDescent="0.2">
      <c r="A29" s="12">
        <v>1989</v>
      </c>
      <c r="B29" s="13">
        <v>1635</v>
      </c>
      <c r="C29" s="13">
        <v>1204</v>
      </c>
      <c r="D29" s="13">
        <v>4</v>
      </c>
      <c r="E29" s="13">
        <v>103</v>
      </c>
      <c r="F29" s="13">
        <v>4</v>
      </c>
      <c r="G29" s="13">
        <v>106</v>
      </c>
      <c r="H29" s="13">
        <v>16</v>
      </c>
      <c r="I29" s="13">
        <v>8</v>
      </c>
      <c r="J29" s="13">
        <v>184</v>
      </c>
      <c r="K29" s="13">
        <v>6</v>
      </c>
      <c r="L29" s="45"/>
      <c r="M29" s="55"/>
    </row>
    <row r="30" spans="1:13" s="14" customFormat="1" ht="11.25" customHeight="1" x14ac:dyDescent="0.2">
      <c r="A30" s="12">
        <v>1990</v>
      </c>
      <c r="B30" s="13">
        <v>1618</v>
      </c>
      <c r="C30" s="13">
        <v>1237</v>
      </c>
      <c r="D30" s="13">
        <v>3</v>
      </c>
      <c r="E30" s="13">
        <v>81</v>
      </c>
      <c r="F30" s="13">
        <v>9</v>
      </c>
      <c r="G30" s="13">
        <v>122</v>
      </c>
      <c r="H30" s="13">
        <v>13</v>
      </c>
      <c r="I30" s="13">
        <v>9</v>
      </c>
      <c r="J30" s="13">
        <v>144</v>
      </c>
      <c r="K30" s="13">
        <v>0</v>
      </c>
      <c r="L30" s="45"/>
      <c r="M30" s="55"/>
    </row>
    <row r="31" spans="1:13" s="14" customFormat="1" ht="11.25" customHeight="1" x14ac:dyDescent="0.2">
      <c r="A31" s="12">
        <v>1991</v>
      </c>
      <c r="B31" s="13">
        <v>1628</v>
      </c>
      <c r="C31" s="13">
        <v>1145</v>
      </c>
      <c r="D31" s="13">
        <v>3</v>
      </c>
      <c r="E31" s="13">
        <v>99</v>
      </c>
      <c r="F31" s="13">
        <v>13</v>
      </c>
      <c r="G31" s="13">
        <v>122</v>
      </c>
      <c r="H31" s="13">
        <v>15</v>
      </c>
      <c r="I31" s="13">
        <v>17</v>
      </c>
      <c r="J31" s="13">
        <v>207</v>
      </c>
      <c r="K31" s="13">
        <v>7</v>
      </c>
      <c r="L31" s="45"/>
      <c r="M31" s="55"/>
    </row>
    <row r="32" spans="1:13" s="14" customFormat="1" ht="11.25" customHeight="1" x14ac:dyDescent="0.2">
      <c r="A32" s="12">
        <v>1992</v>
      </c>
      <c r="B32" s="13">
        <v>1631</v>
      </c>
      <c r="C32" s="13">
        <v>1213</v>
      </c>
      <c r="D32" s="13">
        <v>1</v>
      </c>
      <c r="E32" s="13">
        <v>99</v>
      </c>
      <c r="F32" s="13">
        <v>6</v>
      </c>
      <c r="G32" s="13">
        <v>119</v>
      </c>
      <c r="H32" s="13">
        <v>13</v>
      </c>
      <c r="I32" s="13">
        <v>10</v>
      </c>
      <c r="J32" s="13">
        <v>166</v>
      </c>
      <c r="K32" s="13">
        <v>4</v>
      </c>
      <c r="L32" s="45"/>
      <c r="M32" s="55"/>
    </row>
    <row r="33" spans="1:13" s="14" customFormat="1" ht="11.25" customHeight="1" x14ac:dyDescent="0.2">
      <c r="A33" s="12">
        <v>1993</v>
      </c>
      <c r="B33" s="13">
        <v>1573</v>
      </c>
      <c r="C33" s="13">
        <v>1132</v>
      </c>
      <c r="D33" s="13">
        <v>3</v>
      </c>
      <c r="E33" s="13">
        <v>94</v>
      </c>
      <c r="F33" s="13">
        <v>8</v>
      </c>
      <c r="G33" s="13">
        <v>133</v>
      </c>
      <c r="H33" s="13">
        <v>16</v>
      </c>
      <c r="I33" s="13">
        <v>16</v>
      </c>
      <c r="J33" s="13">
        <v>166</v>
      </c>
      <c r="K33" s="13">
        <v>5</v>
      </c>
      <c r="L33" s="45"/>
      <c r="M33" s="55"/>
    </row>
    <row r="34" spans="1:13" s="14" customFormat="1" ht="11.25" customHeight="1" x14ac:dyDescent="0.2">
      <c r="A34" s="12">
        <v>1994</v>
      </c>
      <c r="B34" s="13">
        <v>1607</v>
      </c>
      <c r="C34" s="13">
        <v>1130</v>
      </c>
      <c r="D34" s="13">
        <v>7</v>
      </c>
      <c r="E34" s="13">
        <v>101</v>
      </c>
      <c r="F34" s="13">
        <v>6</v>
      </c>
      <c r="G34" s="13">
        <v>118</v>
      </c>
      <c r="H34" s="13">
        <v>16</v>
      </c>
      <c r="I34" s="13">
        <v>10</v>
      </c>
      <c r="J34" s="13">
        <v>214</v>
      </c>
      <c r="K34" s="13">
        <v>5</v>
      </c>
      <c r="L34" s="45"/>
      <c r="M34" s="55"/>
    </row>
    <row r="35" spans="1:13" s="14" customFormat="1" ht="11.25" customHeight="1" x14ac:dyDescent="0.2">
      <c r="A35" s="12">
        <v>1995</v>
      </c>
      <c r="B35" s="13">
        <v>1573</v>
      </c>
      <c r="C35" s="13">
        <v>1079</v>
      </c>
      <c r="D35" s="13">
        <v>4</v>
      </c>
      <c r="E35" s="13">
        <v>109</v>
      </c>
      <c r="F35" s="13">
        <v>4</v>
      </c>
      <c r="G35" s="13">
        <v>129</v>
      </c>
      <c r="H35" s="13">
        <v>17</v>
      </c>
      <c r="I35" s="13">
        <v>19</v>
      </c>
      <c r="J35" s="13">
        <v>209</v>
      </c>
      <c r="K35" s="13">
        <v>3</v>
      </c>
      <c r="L35" s="45"/>
      <c r="M35" s="55"/>
    </row>
    <row r="36" spans="1:13" s="14" customFormat="1" ht="11.25" customHeight="1" x14ac:dyDescent="0.2">
      <c r="A36" s="12">
        <v>1996</v>
      </c>
      <c r="B36" s="13">
        <v>1538</v>
      </c>
      <c r="C36" s="13">
        <v>1079</v>
      </c>
      <c r="D36" s="13">
        <v>5</v>
      </c>
      <c r="E36" s="13">
        <v>81</v>
      </c>
      <c r="F36" s="13">
        <v>5</v>
      </c>
      <c r="G36" s="13">
        <v>154</v>
      </c>
      <c r="H36" s="13">
        <v>12</v>
      </c>
      <c r="I36" s="13">
        <v>10</v>
      </c>
      <c r="J36" s="13">
        <v>187</v>
      </c>
      <c r="K36" s="13">
        <v>5</v>
      </c>
      <c r="L36" s="45"/>
      <c r="M36" s="55"/>
    </row>
    <row r="37" spans="1:13" s="14" customFormat="1" ht="11.25" customHeight="1" x14ac:dyDescent="0.2">
      <c r="A37" s="12">
        <v>1997</v>
      </c>
      <c r="B37" s="13">
        <v>1408</v>
      </c>
      <c r="C37" s="13">
        <v>934</v>
      </c>
      <c r="D37" s="13">
        <v>2</v>
      </c>
      <c r="E37" s="13">
        <v>111</v>
      </c>
      <c r="F37" s="13">
        <v>6</v>
      </c>
      <c r="G37" s="13">
        <v>118</v>
      </c>
      <c r="H37" s="13">
        <v>10</v>
      </c>
      <c r="I37" s="13">
        <v>16</v>
      </c>
      <c r="J37" s="13">
        <v>201</v>
      </c>
      <c r="K37" s="13">
        <v>10</v>
      </c>
      <c r="L37" s="45"/>
      <c r="M37" s="55"/>
    </row>
    <row r="38" spans="1:13" s="14" customFormat="1" ht="11.25" customHeight="1" x14ac:dyDescent="0.2">
      <c r="A38" s="12">
        <v>1998</v>
      </c>
      <c r="B38" s="13">
        <v>1478</v>
      </c>
      <c r="C38" s="13">
        <v>1005</v>
      </c>
      <c r="D38" s="13">
        <v>1</v>
      </c>
      <c r="E38" s="13">
        <v>122</v>
      </c>
      <c r="F38" s="13">
        <v>6</v>
      </c>
      <c r="G38" s="13">
        <v>119</v>
      </c>
      <c r="H38" s="13">
        <v>14</v>
      </c>
      <c r="I38" s="13">
        <v>17</v>
      </c>
      <c r="J38" s="13">
        <v>188</v>
      </c>
      <c r="K38" s="13">
        <v>6</v>
      </c>
      <c r="L38" s="45"/>
      <c r="M38" s="55"/>
    </row>
    <row r="39" spans="1:13" s="14" customFormat="1" ht="11.25" customHeight="1" x14ac:dyDescent="0.2">
      <c r="A39" s="12">
        <v>1999</v>
      </c>
      <c r="B39" s="13">
        <v>1400</v>
      </c>
      <c r="C39" s="13">
        <v>928</v>
      </c>
      <c r="D39" s="13">
        <v>3</v>
      </c>
      <c r="E39" s="13">
        <v>113</v>
      </c>
      <c r="F39" s="13">
        <v>3</v>
      </c>
      <c r="G39" s="13">
        <v>117</v>
      </c>
      <c r="H39" s="13">
        <v>11</v>
      </c>
      <c r="I39" s="13">
        <v>15</v>
      </c>
      <c r="J39" s="13">
        <v>203</v>
      </c>
      <c r="K39" s="13">
        <v>7</v>
      </c>
      <c r="L39" s="45"/>
      <c r="M39" s="55"/>
    </row>
    <row r="40" spans="1:13" s="14" customFormat="1" ht="11.25" customHeight="1" x14ac:dyDescent="0.2">
      <c r="A40" s="12">
        <v>2000</v>
      </c>
      <c r="B40" s="13">
        <v>1561</v>
      </c>
      <c r="C40" s="13">
        <v>1076</v>
      </c>
      <c r="D40" s="13">
        <v>2</v>
      </c>
      <c r="E40" s="13">
        <v>150</v>
      </c>
      <c r="F40" s="13">
        <v>5</v>
      </c>
      <c r="G40" s="13">
        <v>127</v>
      </c>
      <c r="H40" s="13">
        <v>3</v>
      </c>
      <c r="I40" s="13">
        <v>14</v>
      </c>
      <c r="J40" s="13">
        <v>173</v>
      </c>
      <c r="K40" s="13">
        <v>11</v>
      </c>
      <c r="L40" s="45"/>
      <c r="M40" s="55"/>
    </row>
    <row r="41" spans="1:13" s="14" customFormat="1" ht="11.25" customHeight="1" x14ac:dyDescent="0.2">
      <c r="A41" s="12">
        <v>2001</v>
      </c>
      <c r="B41" s="13">
        <v>1527</v>
      </c>
      <c r="C41" s="13">
        <v>989</v>
      </c>
      <c r="D41" s="13">
        <v>2</v>
      </c>
      <c r="E41" s="13">
        <v>138</v>
      </c>
      <c r="F41" s="13">
        <v>6</v>
      </c>
      <c r="G41" s="13">
        <v>172</v>
      </c>
      <c r="H41" s="13">
        <v>10</v>
      </c>
      <c r="I41" s="13">
        <v>7</v>
      </c>
      <c r="J41" s="13">
        <v>197</v>
      </c>
      <c r="K41" s="13">
        <v>6</v>
      </c>
      <c r="L41" s="45"/>
      <c r="M41" s="55"/>
    </row>
    <row r="42" spans="1:13" s="14" customFormat="1" ht="11.25" customHeight="1" x14ac:dyDescent="0.2">
      <c r="A42" s="12">
        <v>2002</v>
      </c>
      <c r="B42" s="13">
        <v>1558</v>
      </c>
      <c r="C42" s="13">
        <v>1051</v>
      </c>
      <c r="D42" s="13">
        <v>3</v>
      </c>
      <c r="E42" s="13">
        <v>136</v>
      </c>
      <c r="F42" s="13">
        <v>10</v>
      </c>
      <c r="G42" s="13">
        <v>136</v>
      </c>
      <c r="H42" s="13">
        <v>9</v>
      </c>
      <c r="I42" s="13">
        <v>11</v>
      </c>
      <c r="J42" s="13">
        <v>195</v>
      </c>
      <c r="K42" s="13">
        <v>7</v>
      </c>
      <c r="L42" s="45"/>
      <c r="M42" s="55"/>
    </row>
    <row r="43" spans="1:13" s="14" customFormat="1" ht="11.25" customHeight="1" x14ac:dyDescent="0.2">
      <c r="A43" s="12">
        <v>2003</v>
      </c>
      <c r="B43" s="13">
        <v>1525</v>
      </c>
      <c r="C43" s="13">
        <v>1023</v>
      </c>
      <c r="D43" s="13">
        <v>4</v>
      </c>
      <c r="E43" s="13">
        <v>138</v>
      </c>
      <c r="F43" s="13">
        <v>9</v>
      </c>
      <c r="G43" s="13">
        <v>128</v>
      </c>
      <c r="H43" s="13">
        <v>15</v>
      </c>
      <c r="I43" s="13">
        <v>9</v>
      </c>
      <c r="J43" s="13">
        <v>197</v>
      </c>
      <c r="K43" s="13">
        <v>2</v>
      </c>
      <c r="L43" s="45"/>
      <c r="M43" s="55"/>
    </row>
    <row r="44" spans="1:13" s="14" customFormat="1" ht="11.25" customHeight="1" x14ac:dyDescent="0.2">
      <c r="A44" s="12">
        <v>2004</v>
      </c>
      <c r="B44" s="13">
        <v>1478</v>
      </c>
      <c r="C44" s="13">
        <v>985</v>
      </c>
      <c r="D44" s="13">
        <v>2</v>
      </c>
      <c r="E44" s="13">
        <v>131</v>
      </c>
      <c r="F44" s="13">
        <v>3</v>
      </c>
      <c r="G44" s="13">
        <v>123</v>
      </c>
      <c r="H44" s="13">
        <v>19</v>
      </c>
      <c r="I44" s="13">
        <v>10</v>
      </c>
      <c r="J44" s="13">
        <v>196</v>
      </c>
      <c r="K44" s="13">
        <v>9</v>
      </c>
      <c r="L44" s="45"/>
      <c r="M44" s="55"/>
    </row>
    <row r="45" spans="1:13" s="14" customFormat="1" ht="11.25" customHeight="1" x14ac:dyDescent="0.2">
      <c r="A45" s="12">
        <v>2005</v>
      </c>
      <c r="B45" s="13">
        <v>1612</v>
      </c>
      <c r="C45" s="13">
        <v>1091</v>
      </c>
      <c r="D45" s="13">
        <v>3</v>
      </c>
      <c r="E45" s="13">
        <v>142</v>
      </c>
      <c r="F45" s="13">
        <v>4</v>
      </c>
      <c r="G45" s="13">
        <v>167</v>
      </c>
      <c r="H45" s="13">
        <v>5</v>
      </c>
      <c r="I45" s="13">
        <v>10</v>
      </c>
      <c r="J45" s="13">
        <v>186</v>
      </c>
      <c r="K45" s="13">
        <v>4</v>
      </c>
      <c r="L45" s="45"/>
      <c r="M45" s="55"/>
    </row>
    <row r="46" spans="1:13" s="14" customFormat="1" ht="11.25" customHeight="1" x14ac:dyDescent="0.2">
      <c r="A46" s="12">
        <v>2006</v>
      </c>
      <c r="B46" s="13">
        <v>1646</v>
      </c>
      <c r="C46" s="13">
        <v>1065</v>
      </c>
      <c r="D46" s="13">
        <v>2</v>
      </c>
      <c r="E46" s="13">
        <v>147</v>
      </c>
      <c r="F46" s="13">
        <v>7</v>
      </c>
      <c r="G46" s="13">
        <v>160</v>
      </c>
      <c r="H46" s="13">
        <v>9</v>
      </c>
      <c r="I46" s="13">
        <v>13</v>
      </c>
      <c r="J46" s="13">
        <v>237</v>
      </c>
      <c r="K46" s="13">
        <v>6</v>
      </c>
      <c r="L46" s="45"/>
      <c r="M46" s="55"/>
    </row>
    <row r="47" spans="1:13" s="14" customFormat="1" ht="11.25" customHeight="1" x14ac:dyDescent="0.2">
      <c r="A47" s="12">
        <v>2007</v>
      </c>
      <c r="B47" s="13">
        <v>1673</v>
      </c>
      <c r="C47" s="13">
        <v>1079</v>
      </c>
      <c r="D47" s="13">
        <v>4</v>
      </c>
      <c r="E47" s="13">
        <v>173</v>
      </c>
      <c r="F47" s="13">
        <v>4</v>
      </c>
      <c r="G47" s="13">
        <v>167</v>
      </c>
      <c r="H47" s="13">
        <v>11</v>
      </c>
      <c r="I47" s="13">
        <v>11</v>
      </c>
      <c r="J47" s="13">
        <v>220</v>
      </c>
      <c r="K47" s="13">
        <v>4</v>
      </c>
      <c r="L47" s="45"/>
      <c r="M47" s="55"/>
    </row>
    <row r="48" spans="1:13" s="14" customFormat="1" ht="11.25" customHeight="1" x14ac:dyDescent="0.2">
      <c r="A48" s="12">
        <v>2008</v>
      </c>
      <c r="B48" s="13">
        <v>1678</v>
      </c>
      <c r="C48" s="13">
        <v>1106</v>
      </c>
      <c r="D48" s="13">
        <v>1</v>
      </c>
      <c r="E48" s="13">
        <v>175</v>
      </c>
      <c r="F48" s="13">
        <v>4</v>
      </c>
      <c r="G48" s="13">
        <v>163</v>
      </c>
      <c r="H48" s="13">
        <v>4</v>
      </c>
      <c r="I48" s="13">
        <v>11</v>
      </c>
      <c r="J48" s="13">
        <v>208</v>
      </c>
      <c r="K48" s="13">
        <v>6</v>
      </c>
      <c r="L48" s="45"/>
      <c r="M48" s="55"/>
    </row>
    <row r="49" spans="1:13" s="14" customFormat="1" ht="11.25" customHeight="1" x14ac:dyDescent="0.2">
      <c r="A49" s="12">
        <v>2009</v>
      </c>
      <c r="B49" s="13">
        <v>1660</v>
      </c>
      <c r="C49" s="13">
        <v>1068</v>
      </c>
      <c r="D49" s="13">
        <v>1</v>
      </c>
      <c r="E49" s="13">
        <v>176</v>
      </c>
      <c r="F49" s="13">
        <v>5</v>
      </c>
      <c r="G49" s="13">
        <v>168</v>
      </c>
      <c r="H49" s="13">
        <v>8</v>
      </c>
      <c r="I49" s="13">
        <v>12</v>
      </c>
      <c r="J49" s="13">
        <v>211</v>
      </c>
      <c r="K49" s="13">
        <v>11</v>
      </c>
      <c r="L49" s="45"/>
      <c r="M49" s="55"/>
    </row>
    <row r="50" spans="1:13" s="14" customFormat="1" ht="11.25" customHeight="1" x14ac:dyDescent="0.2">
      <c r="A50" s="12">
        <v>2010</v>
      </c>
      <c r="B50" s="13">
        <v>1681</v>
      </c>
      <c r="C50" s="13">
        <v>1116</v>
      </c>
      <c r="D50" s="13">
        <v>1</v>
      </c>
      <c r="E50" s="13">
        <v>168</v>
      </c>
      <c r="F50" s="13">
        <v>4</v>
      </c>
      <c r="G50" s="13">
        <v>149</v>
      </c>
      <c r="H50" s="13">
        <v>6</v>
      </c>
      <c r="I50" s="13">
        <v>10</v>
      </c>
      <c r="J50" s="13">
        <v>220</v>
      </c>
      <c r="K50" s="13">
        <v>7</v>
      </c>
      <c r="L50" s="45"/>
      <c r="M50" s="55"/>
    </row>
    <row r="51" spans="1:13" s="36" customFormat="1" ht="11.25" customHeight="1" x14ac:dyDescent="0.2">
      <c r="A51" s="12">
        <v>2011</v>
      </c>
      <c r="B51" s="13">
        <v>1598</v>
      </c>
      <c r="C51" s="13">
        <v>1016</v>
      </c>
      <c r="D51" s="13">
        <v>4</v>
      </c>
      <c r="E51" s="13">
        <v>190</v>
      </c>
      <c r="F51" s="13">
        <v>6</v>
      </c>
      <c r="G51" s="13">
        <v>154</v>
      </c>
      <c r="H51" s="13">
        <v>9</v>
      </c>
      <c r="I51" s="13">
        <v>5</v>
      </c>
      <c r="J51" s="13">
        <v>207</v>
      </c>
      <c r="K51" s="13">
        <v>7</v>
      </c>
      <c r="L51" s="45"/>
      <c r="M51" s="55"/>
    </row>
    <row r="52" spans="1:13" s="36" customFormat="1" ht="11.25" customHeight="1" x14ac:dyDescent="0.2">
      <c r="A52" s="12">
        <v>2012</v>
      </c>
      <c r="B52" s="13">
        <v>1640</v>
      </c>
      <c r="C52" s="13">
        <v>1091</v>
      </c>
      <c r="D52" s="13">
        <v>3</v>
      </c>
      <c r="E52" s="13">
        <v>168</v>
      </c>
      <c r="F52" s="13">
        <v>3</v>
      </c>
      <c r="G52" s="13">
        <v>142</v>
      </c>
      <c r="H52" s="13">
        <v>9</v>
      </c>
      <c r="I52" s="13">
        <v>14</v>
      </c>
      <c r="J52" s="13">
        <v>202</v>
      </c>
      <c r="K52" s="13">
        <v>8</v>
      </c>
      <c r="L52" s="45"/>
      <c r="M52" s="55"/>
    </row>
    <row r="53" spans="1:13" s="36" customFormat="1" ht="11.25" customHeight="1" x14ac:dyDescent="0.2">
      <c r="A53" s="12">
        <v>2013</v>
      </c>
      <c r="B53" s="59" t="s">
        <v>83</v>
      </c>
      <c r="C53" s="13">
        <v>1021</v>
      </c>
      <c r="D53" s="13">
        <v>4</v>
      </c>
      <c r="E53" s="13">
        <v>171</v>
      </c>
      <c r="F53" s="13">
        <v>6</v>
      </c>
      <c r="G53" s="13">
        <v>164</v>
      </c>
      <c r="H53" s="13">
        <v>11</v>
      </c>
      <c r="I53" s="13">
        <v>9</v>
      </c>
      <c r="J53" s="13">
        <v>187</v>
      </c>
      <c r="K53" s="13">
        <v>10</v>
      </c>
      <c r="L53" s="45"/>
      <c r="M53" s="55"/>
    </row>
    <row r="54" spans="1:13" s="36" customFormat="1" ht="11.25" customHeight="1" x14ac:dyDescent="0.2">
      <c r="A54" s="12">
        <v>2014</v>
      </c>
      <c r="B54" s="13">
        <v>1573</v>
      </c>
      <c r="C54" s="13">
        <v>1028</v>
      </c>
      <c r="D54" s="13">
        <v>3</v>
      </c>
      <c r="E54" s="13">
        <v>168</v>
      </c>
      <c r="F54" s="13">
        <v>8</v>
      </c>
      <c r="G54" s="13">
        <v>133</v>
      </c>
      <c r="H54" s="13">
        <v>9</v>
      </c>
      <c r="I54" s="13">
        <v>14</v>
      </c>
      <c r="J54" s="13">
        <v>203</v>
      </c>
      <c r="K54" s="13">
        <v>7</v>
      </c>
      <c r="L54" s="45"/>
      <c r="M54" s="55"/>
    </row>
    <row r="55" spans="1:13" s="36" customFormat="1" ht="11.25" customHeight="1" x14ac:dyDescent="0.2">
      <c r="A55" s="12">
        <v>2015</v>
      </c>
      <c r="B55" s="13">
        <v>1520</v>
      </c>
      <c r="C55" s="13">
        <v>949</v>
      </c>
      <c r="D55" s="13">
        <v>6</v>
      </c>
      <c r="E55" s="13">
        <v>201</v>
      </c>
      <c r="F55" s="13">
        <v>1</v>
      </c>
      <c r="G55" s="13">
        <v>147</v>
      </c>
      <c r="H55" s="13">
        <v>2</v>
      </c>
      <c r="I55" s="13">
        <v>14</v>
      </c>
      <c r="J55" s="13">
        <v>194</v>
      </c>
      <c r="K55" s="13">
        <v>6</v>
      </c>
      <c r="L55" s="45"/>
      <c r="M55" s="55"/>
    </row>
    <row r="56" spans="1:13" s="36" customFormat="1" ht="11.25" customHeight="1" x14ac:dyDescent="0.2">
      <c r="A56" s="12">
        <v>2016</v>
      </c>
      <c r="B56" s="13">
        <v>1465</v>
      </c>
      <c r="C56" s="13">
        <v>953</v>
      </c>
      <c r="D56" s="13">
        <v>3</v>
      </c>
      <c r="E56" s="13">
        <v>165</v>
      </c>
      <c r="F56" s="13">
        <v>4</v>
      </c>
      <c r="G56" s="13">
        <v>141</v>
      </c>
      <c r="H56" s="13">
        <v>9</v>
      </c>
      <c r="I56" s="13">
        <v>14</v>
      </c>
      <c r="J56" s="13">
        <v>170</v>
      </c>
      <c r="K56" s="13">
        <v>6</v>
      </c>
      <c r="L56" s="45"/>
      <c r="M56" s="55"/>
    </row>
    <row r="57" spans="1:13" s="36" customFormat="1" ht="11.25" customHeight="1" x14ac:dyDescent="0.2">
      <c r="A57" s="12">
        <v>2017</v>
      </c>
      <c r="B57" s="13">
        <v>1349</v>
      </c>
      <c r="C57" s="13">
        <v>903</v>
      </c>
      <c r="D57" s="13">
        <v>2</v>
      </c>
      <c r="E57" s="13">
        <v>135</v>
      </c>
      <c r="F57" s="13">
        <v>6</v>
      </c>
      <c r="G57" s="13">
        <v>127</v>
      </c>
      <c r="H57" s="13">
        <v>9</v>
      </c>
      <c r="I57" s="13">
        <v>15</v>
      </c>
      <c r="J57" s="13">
        <v>146</v>
      </c>
      <c r="K57" s="13">
        <v>6</v>
      </c>
      <c r="L57" s="45"/>
      <c r="M57" s="55"/>
    </row>
    <row r="58" spans="1:13" s="36" customFormat="1" ht="11.25" customHeight="1" x14ac:dyDescent="0.2">
      <c r="A58" s="12">
        <v>2018</v>
      </c>
      <c r="B58" s="13">
        <v>1308</v>
      </c>
      <c r="C58" s="13">
        <v>858</v>
      </c>
      <c r="D58" s="13">
        <v>2</v>
      </c>
      <c r="E58" s="13">
        <v>136</v>
      </c>
      <c r="F58" s="13">
        <v>3</v>
      </c>
      <c r="G58" s="13">
        <v>127</v>
      </c>
      <c r="H58" s="13">
        <v>6</v>
      </c>
      <c r="I58" s="13">
        <v>9</v>
      </c>
      <c r="J58" s="13">
        <v>160</v>
      </c>
      <c r="K58" s="13">
        <v>7</v>
      </c>
      <c r="L58" s="45"/>
      <c r="M58" s="55"/>
    </row>
    <row r="59" spans="1:13" s="36" customFormat="1" ht="11.25" customHeight="1" x14ac:dyDescent="0.2">
      <c r="A59" s="12">
        <v>2019</v>
      </c>
      <c r="B59" s="13">
        <v>1205</v>
      </c>
      <c r="C59" s="13">
        <v>784</v>
      </c>
      <c r="D59" s="13">
        <v>2</v>
      </c>
      <c r="E59" s="13">
        <v>150</v>
      </c>
      <c r="F59" s="13">
        <v>7</v>
      </c>
      <c r="G59" s="13">
        <v>109</v>
      </c>
      <c r="H59" s="13">
        <v>7</v>
      </c>
      <c r="I59" s="13">
        <v>13</v>
      </c>
      <c r="J59" s="13">
        <v>126</v>
      </c>
      <c r="K59" s="13">
        <v>7</v>
      </c>
      <c r="L59" s="45"/>
      <c r="M59" s="55"/>
    </row>
    <row r="60" spans="1:13" s="36" customFormat="1" ht="11.25" customHeight="1" x14ac:dyDescent="0.2">
      <c r="A60" s="116">
        <v>2020</v>
      </c>
      <c r="B60" s="13">
        <v>958</v>
      </c>
      <c r="C60" s="13">
        <v>600</v>
      </c>
      <c r="D60" s="13">
        <v>1</v>
      </c>
      <c r="E60" s="13">
        <v>133</v>
      </c>
      <c r="F60" s="13">
        <v>3</v>
      </c>
      <c r="G60" s="13">
        <v>92</v>
      </c>
      <c r="H60" s="13">
        <v>3</v>
      </c>
      <c r="I60" s="13">
        <v>10</v>
      </c>
      <c r="J60" s="13">
        <v>110</v>
      </c>
      <c r="K60" s="13">
        <v>6</v>
      </c>
      <c r="L60" s="45"/>
      <c r="M60" s="55"/>
    </row>
    <row r="61" spans="1:13" s="126" customFormat="1" ht="11.25" customHeight="1" x14ac:dyDescent="0.2">
      <c r="A61" s="128">
        <v>2021</v>
      </c>
      <c r="B61" s="13">
        <v>1074</v>
      </c>
      <c r="C61" s="13">
        <v>721</v>
      </c>
      <c r="D61" s="13">
        <v>0</v>
      </c>
      <c r="E61" s="13">
        <v>126</v>
      </c>
      <c r="F61" s="13">
        <v>3</v>
      </c>
      <c r="G61" s="13">
        <v>88</v>
      </c>
      <c r="H61" s="13">
        <v>6</v>
      </c>
      <c r="I61" s="13">
        <v>8</v>
      </c>
      <c r="J61" s="13">
        <v>112</v>
      </c>
      <c r="K61" s="13">
        <v>10</v>
      </c>
      <c r="L61" s="45"/>
      <c r="M61" s="55"/>
    </row>
    <row r="62" spans="1:13" s="115" customFormat="1" ht="11.25" customHeight="1" x14ac:dyDescent="0.2">
      <c r="A62" s="136" t="s">
        <v>178</v>
      </c>
      <c r="B62" s="135" t="s">
        <v>177</v>
      </c>
      <c r="C62" s="16">
        <v>851</v>
      </c>
      <c r="D62" s="16">
        <v>1</v>
      </c>
      <c r="E62" s="16">
        <v>130</v>
      </c>
      <c r="F62" s="16">
        <v>1</v>
      </c>
      <c r="G62" s="16">
        <v>111</v>
      </c>
      <c r="H62" s="16">
        <v>5</v>
      </c>
      <c r="I62" s="16">
        <v>8</v>
      </c>
      <c r="J62" s="16">
        <v>134</v>
      </c>
      <c r="K62" s="16">
        <v>8</v>
      </c>
      <c r="L62" s="45"/>
      <c r="M62" s="55"/>
    </row>
    <row r="63" spans="1:13" s="14" customFormat="1" ht="11.25" customHeight="1" x14ac:dyDescent="0.2">
      <c r="A63" s="150" t="s">
        <v>11</v>
      </c>
      <c r="B63" s="150"/>
      <c r="C63" s="150"/>
      <c r="D63" s="150"/>
      <c r="E63" s="150"/>
      <c r="F63" s="150"/>
      <c r="G63" s="150"/>
      <c r="H63" s="150"/>
      <c r="I63" s="150"/>
      <c r="J63" s="150"/>
      <c r="K63" s="150"/>
      <c r="L63" s="45"/>
    </row>
    <row r="64" spans="1:13" s="14" customFormat="1" ht="11.25" customHeight="1" x14ac:dyDescent="0.2">
      <c r="A64" s="12">
        <v>1969</v>
      </c>
      <c r="B64" s="57">
        <f t="shared" ref="B64:K64" si="0">SUM(B9*100/$B9)</f>
        <v>100</v>
      </c>
      <c r="C64" s="57">
        <f t="shared" si="0"/>
        <v>86.797752808988761</v>
      </c>
      <c r="D64" s="57">
        <f t="shared" si="0"/>
        <v>0.5617977528089888</v>
      </c>
      <c r="E64" s="57">
        <f t="shared" si="0"/>
        <v>1.6853932584269662</v>
      </c>
      <c r="F64" s="57">
        <f t="shared" si="0"/>
        <v>0.5617977528089888</v>
      </c>
      <c r="G64" s="57">
        <f t="shared" si="0"/>
        <v>2.2471910112359552</v>
      </c>
      <c r="H64" s="57">
        <f t="shared" si="0"/>
        <v>3.0196629213483148</v>
      </c>
      <c r="I64" s="57">
        <f t="shared" si="0"/>
        <v>0.2808988764044944</v>
      </c>
      <c r="J64" s="57">
        <f t="shared" si="0"/>
        <v>4.7752808988764048</v>
      </c>
      <c r="K64" s="57">
        <f t="shared" si="0"/>
        <v>7.02247191011236E-2</v>
      </c>
      <c r="L64" s="45"/>
    </row>
    <row r="65" spans="1:12" s="14" customFormat="1" ht="11.25" customHeight="1" x14ac:dyDescent="0.2">
      <c r="A65" s="12">
        <v>1970</v>
      </c>
      <c r="B65" s="57">
        <f t="shared" ref="B65:K65" si="1">SUM(B10*100/$B10)</f>
        <v>100</v>
      </c>
      <c r="C65" s="57">
        <f t="shared" si="1"/>
        <v>88.341105929380419</v>
      </c>
      <c r="D65" s="57">
        <f t="shared" si="1"/>
        <v>0.39973351099267157</v>
      </c>
      <c r="E65" s="57">
        <f t="shared" si="1"/>
        <v>1.7321785476349101</v>
      </c>
      <c r="F65" s="57">
        <f t="shared" si="1"/>
        <v>0.53297801465689543</v>
      </c>
      <c r="G65" s="57">
        <f t="shared" si="1"/>
        <v>1.7988007994670221</v>
      </c>
      <c r="H65" s="57">
        <f t="shared" si="1"/>
        <v>1.7988007994670221</v>
      </c>
      <c r="I65" s="57">
        <f t="shared" si="1"/>
        <v>0.66622251832111923</v>
      </c>
      <c r="J65" s="57">
        <f t="shared" si="1"/>
        <v>4.3304463690872748</v>
      </c>
      <c r="K65" s="57">
        <f t="shared" si="1"/>
        <v>0.39973351099267157</v>
      </c>
      <c r="L65" s="45"/>
    </row>
    <row r="66" spans="1:12" s="14" customFormat="1" ht="11.25" customHeight="1" x14ac:dyDescent="0.2">
      <c r="A66" s="12">
        <v>1971</v>
      </c>
      <c r="B66" s="57">
        <f t="shared" ref="B66:K66" si="2">SUM(B11*100/$B11)</f>
        <v>100</v>
      </c>
      <c r="C66" s="57">
        <f t="shared" si="2"/>
        <v>86.508474576271183</v>
      </c>
      <c r="D66" s="57">
        <f t="shared" si="2"/>
        <v>0.74576271186440679</v>
      </c>
      <c r="E66" s="57">
        <f t="shared" si="2"/>
        <v>1.4915254237288136</v>
      </c>
      <c r="F66" s="57">
        <f t="shared" si="2"/>
        <v>0.47457627118644069</v>
      </c>
      <c r="G66" s="57">
        <f t="shared" si="2"/>
        <v>2.6440677966101696</v>
      </c>
      <c r="H66" s="57">
        <f t="shared" si="2"/>
        <v>1.9661016949152543</v>
      </c>
      <c r="I66" s="57">
        <f t="shared" si="2"/>
        <v>0.67796610169491522</v>
      </c>
      <c r="J66" s="57">
        <f t="shared" si="2"/>
        <v>5.2203389830508478</v>
      </c>
      <c r="K66" s="57">
        <f t="shared" si="2"/>
        <v>0.2711864406779661</v>
      </c>
      <c r="L66" s="45"/>
    </row>
    <row r="67" spans="1:12" s="14" customFormat="1" ht="11.25" customHeight="1" x14ac:dyDescent="0.2">
      <c r="A67" s="12">
        <v>1972</v>
      </c>
      <c r="B67" s="57">
        <f t="shared" ref="B67:K67" si="3">SUM(B12*100/$B12)</f>
        <v>100</v>
      </c>
      <c r="C67" s="57">
        <f t="shared" si="3"/>
        <v>86.662242866622435</v>
      </c>
      <c r="D67" s="57">
        <f t="shared" si="3"/>
        <v>0.39814200398142002</v>
      </c>
      <c r="E67" s="57">
        <f t="shared" si="3"/>
        <v>1.5925680159256801</v>
      </c>
      <c r="F67" s="57">
        <f t="shared" si="3"/>
        <v>0.39814200398142002</v>
      </c>
      <c r="G67" s="57">
        <f t="shared" si="3"/>
        <v>3.5832780358327803</v>
      </c>
      <c r="H67" s="57">
        <f t="shared" si="3"/>
        <v>1.5262110152621102</v>
      </c>
      <c r="I67" s="57">
        <f t="shared" si="3"/>
        <v>0.59721300597213001</v>
      </c>
      <c r="J67" s="57">
        <f t="shared" si="3"/>
        <v>4.9767750497677508</v>
      </c>
      <c r="K67" s="57">
        <f t="shared" si="3"/>
        <v>0.26542800265428002</v>
      </c>
      <c r="L67" s="45"/>
    </row>
    <row r="68" spans="1:12" s="14" customFormat="1" ht="11.25" customHeight="1" x14ac:dyDescent="0.2">
      <c r="A68" s="12">
        <v>1973</v>
      </c>
      <c r="B68" s="57">
        <f t="shared" ref="B68:K68" si="4">SUM(B13*100/$B13)</f>
        <v>100</v>
      </c>
      <c r="C68" s="57">
        <f t="shared" si="4"/>
        <v>85.643256681168424</v>
      </c>
      <c r="D68" s="57">
        <f t="shared" si="4"/>
        <v>0.49720323182100684</v>
      </c>
      <c r="E68" s="57">
        <f t="shared" si="4"/>
        <v>1.6159105034182721</v>
      </c>
      <c r="F68" s="57">
        <f t="shared" si="4"/>
        <v>0.62150403977625857</v>
      </c>
      <c r="G68" s="57">
        <f t="shared" si="4"/>
        <v>3.1075201988812928</v>
      </c>
      <c r="H68" s="57">
        <f t="shared" si="4"/>
        <v>1.8645121193287757</v>
      </c>
      <c r="I68" s="57">
        <f t="shared" si="4"/>
        <v>0.49720323182100684</v>
      </c>
      <c r="J68" s="57">
        <f t="shared" si="4"/>
        <v>5.9664387818520819</v>
      </c>
      <c r="K68" s="57">
        <f t="shared" si="4"/>
        <v>0.18645121193287756</v>
      </c>
      <c r="L68" s="45"/>
    </row>
    <row r="69" spans="1:12" s="14" customFormat="1" ht="11.25" customHeight="1" x14ac:dyDescent="0.2">
      <c r="A69" s="12">
        <v>1974</v>
      </c>
      <c r="B69" s="57">
        <f t="shared" ref="B69:K69" si="5">SUM(B14*100/$B14)</f>
        <v>100</v>
      </c>
      <c r="C69" s="57">
        <f t="shared" si="5"/>
        <v>84.949152542372886</v>
      </c>
      <c r="D69" s="57">
        <f t="shared" si="5"/>
        <v>0.33898305084745761</v>
      </c>
      <c r="E69" s="57">
        <f t="shared" si="5"/>
        <v>1.6271186440677967</v>
      </c>
      <c r="F69" s="57">
        <f t="shared" si="5"/>
        <v>0.67796610169491522</v>
      </c>
      <c r="G69" s="57">
        <f t="shared" si="5"/>
        <v>3.2542372881355934</v>
      </c>
      <c r="H69" s="57">
        <f t="shared" si="5"/>
        <v>2.2372881355932202</v>
      </c>
      <c r="I69" s="57">
        <f t="shared" si="5"/>
        <v>0.74576271186440679</v>
      </c>
      <c r="J69" s="57">
        <f t="shared" si="5"/>
        <v>5.9661016949152543</v>
      </c>
      <c r="K69" s="57">
        <f t="shared" si="5"/>
        <v>0.20338983050847459</v>
      </c>
      <c r="L69" s="45"/>
    </row>
    <row r="70" spans="1:12" s="14" customFormat="1" ht="11.25" customHeight="1" x14ac:dyDescent="0.2">
      <c r="A70" s="12">
        <v>1975</v>
      </c>
      <c r="B70" s="57">
        <f t="shared" ref="B70:K70" si="6">SUM(B15*100/$B15)</f>
        <v>100</v>
      </c>
      <c r="C70" s="57">
        <f t="shared" si="6"/>
        <v>84.131736526946113</v>
      </c>
      <c r="D70" s="57">
        <f t="shared" si="6"/>
        <v>0.59880239520958078</v>
      </c>
      <c r="E70" s="57">
        <f t="shared" si="6"/>
        <v>2.0209580838323356</v>
      </c>
      <c r="F70" s="57">
        <f t="shared" si="6"/>
        <v>0.67365269461077848</v>
      </c>
      <c r="G70" s="57">
        <f t="shared" si="6"/>
        <v>3.6676646706586826</v>
      </c>
      <c r="H70" s="57">
        <f t="shared" si="6"/>
        <v>1.347305389221557</v>
      </c>
      <c r="I70" s="57">
        <f t="shared" si="6"/>
        <v>0.5239520958083832</v>
      </c>
      <c r="J70" s="57">
        <f t="shared" si="6"/>
        <v>6.6616766467065869</v>
      </c>
      <c r="K70" s="57">
        <f t="shared" si="6"/>
        <v>0.37425149700598803</v>
      </c>
      <c r="L70" s="45"/>
    </row>
    <row r="71" spans="1:12" s="14" customFormat="1" ht="11.25" customHeight="1" x14ac:dyDescent="0.2">
      <c r="A71" s="12">
        <v>1976</v>
      </c>
      <c r="B71" s="57">
        <f t="shared" ref="B71:K71" si="7">SUM(B16*100/$B16)</f>
        <v>100</v>
      </c>
      <c r="C71" s="57">
        <f t="shared" si="7"/>
        <v>81.133671742808801</v>
      </c>
      <c r="D71" s="57">
        <f t="shared" si="7"/>
        <v>0.93062605752961081</v>
      </c>
      <c r="E71" s="57">
        <f t="shared" si="7"/>
        <v>3.1302876480541455</v>
      </c>
      <c r="F71" s="57">
        <f t="shared" si="7"/>
        <v>0.50761421319796951</v>
      </c>
      <c r="G71" s="57">
        <f t="shared" si="7"/>
        <v>4.0609137055837561</v>
      </c>
      <c r="H71" s="57">
        <f t="shared" si="7"/>
        <v>2.030456852791878</v>
      </c>
      <c r="I71" s="57">
        <f t="shared" si="7"/>
        <v>1.015228426395939</v>
      </c>
      <c r="J71" s="57">
        <f t="shared" si="7"/>
        <v>6.9373942470389167</v>
      </c>
      <c r="K71" s="57">
        <f t="shared" si="7"/>
        <v>0.25380710659898476</v>
      </c>
      <c r="L71" s="45"/>
    </row>
    <row r="72" spans="1:12" s="14" customFormat="1" ht="11.25" customHeight="1" x14ac:dyDescent="0.2">
      <c r="A72" s="12">
        <v>1977</v>
      </c>
      <c r="B72" s="57">
        <f t="shared" ref="B72:K72" si="8">SUM(B17*100/$B17)</f>
        <v>100</v>
      </c>
      <c r="C72" s="57">
        <f t="shared" si="8"/>
        <v>80.920502092050214</v>
      </c>
      <c r="D72" s="57">
        <f t="shared" si="8"/>
        <v>0.33472803347280333</v>
      </c>
      <c r="E72" s="57">
        <f t="shared" si="8"/>
        <v>3.0962343096234308</v>
      </c>
      <c r="F72" s="57">
        <f t="shared" si="8"/>
        <v>0.2510460251046025</v>
      </c>
      <c r="G72" s="57">
        <f t="shared" si="8"/>
        <v>4.2677824267782425</v>
      </c>
      <c r="H72" s="57">
        <f t="shared" si="8"/>
        <v>2.00836820083682</v>
      </c>
      <c r="I72" s="57">
        <f t="shared" si="8"/>
        <v>0.502092050209205</v>
      </c>
      <c r="J72" s="57">
        <f t="shared" si="8"/>
        <v>8.1171548117154817</v>
      </c>
      <c r="K72" s="57">
        <f t="shared" si="8"/>
        <v>0.502092050209205</v>
      </c>
      <c r="L72" s="45"/>
    </row>
    <row r="73" spans="1:12" s="14" customFormat="1" ht="11.25" customHeight="1" x14ac:dyDescent="0.2">
      <c r="A73" s="12">
        <v>1978</v>
      </c>
      <c r="B73" s="57">
        <f t="shared" ref="B73:K73" si="9">SUM(B18*100/$B18)</f>
        <v>100</v>
      </c>
      <c r="C73" s="57">
        <f t="shared" si="9"/>
        <v>82.456140350877192</v>
      </c>
      <c r="D73" s="57">
        <f t="shared" si="9"/>
        <v>0.554016620498615</v>
      </c>
      <c r="E73" s="57">
        <f t="shared" si="9"/>
        <v>2.21606648199446</v>
      </c>
      <c r="F73" s="57">
        <f t="shared" si="9"/>
        <v>0.2770083102493075</v>
      </c>
      <c r="G73" s="57">
        <f t="shared" si="9"/>
        <v>5.2631578947368425</v>
      </c>
      <c r="H73" s="57">
        <f t="shared" si="9"/>
        <v>0.92336103416435822</v>
      </c>
      <c r="I73" s="57">
        <f t="shared" si="9"/>
        <v>0.64635272391505083</v>
      </c>
      <c r="J73" s="57">
        <f t="shared" si="9"/>
        <v>7.2022160664819941</v>
      </c>
      <c r="K73" s="57">
        <f t="shared" si="9"/>
        <v>0.46168051708217911</v>
      </c>
      <c r="L73" s="45"/>
    </row>
    <row r="74" spans="1:12" s="14" customFormat="1" ht="11.25" customHeight="1" x14ac:dyDescent="0.2">
      <c r="A74" s="12">
        <v>1979</v>
      </c>
      <c r="B74" s="57">
        <f t="shared" ref="B74:K74" si="10">SUM(B19*100/$B19)</f>
        <v>100</v>
      </c>
      <c r="C74" s="57">
        <f t="shared" si="10"/>
        <v>80.455407969639467</v>
      </c>
      <c r="D74" s="57">
        <f t="shared" si="10"/>
        <v>0.18975332068311196</v>
      </c>
      <c r="E74" s="57">
        <f t="shared" si="10"/>
        <v>3.8899430740037952</v>
      </c>
      <c r="F74" s="57">
        <f t="shared" si="10"/>
        <v>0.37950664136622392</v>
      </c>
      <c r="G74" s="57">
        <f t="shared" si="10"/>
        <v>4.7438330170777991</v>
      </c>
      <c r="H74" s="57">
        <f t="shared" si="10"/>
        <v>1.3282732447817838</v>
      </c>
      <c r="I74" s="57">
        <f t="shared" si="10"/>
        <v>1.2333965844402277</v>
      </c>
      <c r="J74" s="57">
        <f t="shared" si="10"/>
        <v>7.3055028462998104</v>
      </c>
      <c r="K74" s="57">
        <f t="shared" si="10"/>
        <v>0.47438330170777987</v>
      </c>
      <c r="L74" s="45"/>
    </row>
    <row r="75" spans="1:12" s="14" customFormat="1" ht="11.25" customHeight="1" x14ac:dyDescent="0.2">
      <c r="A75" s="12">
        <v>1980</v>
      </c>
      <c r="B75" s="57">
        <f t="shared" ref="B75:K75" si="11">SUM(B20*100/$B20)</f>
        <v>100</v>
      </c>
      <c r="C75" s="57">
        <f t="shared" si="11"/>
        <v>79.786359901396878</v>
      </c>
      <c r="D75" s="57">
        <f t="shared" si="11"/>
        <v>0.24650780608052589</v>
      </c>
      <c r="E75" s="57">
        <f t="shared" si="11"/>
        <v>3.0402629416598193</v>
      </c>
      <c r="F75" s="57">
        <f t="shared" si="11"/>
        <v>0.32867707477403452</v>
      </c>
      <c r="G75" s="57">
        <f t="shared" si="11"/>
        <v>6.6557107641741986</v>
      </c>
      <c r="H75" s="57">
        <f t="shared" si="11"/>
        <v>1.3147082990961381</v>
      </c>
      <c r="I75" s="57">
        <f t="shared" si="11"/>
        <v>1.0682004930156122</v>
      </c>
      <c r="J75" s="57">
        <f t="shared" si="11"/>
        <v>7.1487263763352509</v>
      </c>
      <c r="K75" s="57">
        <f t="shared" si="11"/>
        <v>0.41084634346754312</v>
      </c>
      <c r="L75" s="45"/>
    </row>
    <row r="76" spans="1:12" s="14" customFormat="1" ht="11.25" customHeight="1" x14ac:dyDescent="0.2">
      <c r="A76" s="12">
        <v>1981</v>
      </c>
      <c r="B76" s="57">
        <f t="shared" ref="B76:K76" si="12">SUM(B21*100/$B21)</f>
        <v>100</v>
      </c>
      <c r="C76" s="57">
        <f t="shared" si="12"/>
        <v>79.052823315118403</v>
      </c>
      <c r="D76" s="57">
        <f t="shared" si="12"/>
        <v>0.81967213114754101</v>
      </c>
      <c r="E76" s="57">
        <f t="shared" si="12"/>
        <v>2.6411657559198543</v>
      </c>
      <c r="F76" s="57">
        <f t="shared" si="12"/>
        <v>0.27322404371584702</v>
      </c>
      <c r="G76" s="57">
        <f t="shared" si="12"/>
        <v>3.9162112932604738</v>
      </c>
      <c r="H76" s="57">
        <f t="shared" si="12"/>
        <v>2.1857923497267762</v>
      </c>
      <c r="I76" s="57">
        <f t="shared" si="12"/>
        <v>0.54644808743169404</v>
      </c>
      <c r="J76" s="57">
        <f t="shared" si="12"/>
        <v>10.382513661202186</v>
      </c>
      <c r="K76" s="57">
        <f t="shared" si="12"/>
        <v>0.18214936247723132</v>
      </c>
      <c r="L76" s="45"/>
    </row>
    <row r="77" spans="1:12" s="14" customFormat="1" ht="11.25" customHeight="1" x14ac:dyDescent="0.2">
      <c r="A77" s="12">
        <v>1982</v>
      </c>
      <c r="B77" s="57">
        <f t="shared" ref="B77:K77" si="13">SUM(B22*100/$B22)</f>
        <v>100</v>
      </c>
      <c r="C77" s="57">
        <f t="shared" si="13"/>
        <v>78.231292517006807</v>
      </c>
      <c r="D77" s="57">
        <f t="shared" si="13"/>
        <v>0.51020408163265307</v>
      </c>
      <c r="E77" s="57">
        <f t="shared" si="13"/>
        <v>3.4863945578231292</v>
      </c>
      <c r="F77" s="57">
        <f t="shared" si="13"/>
        <v>0.42517006802721086</v>
      </c>
      <c r="G77" s="57">
        <f t="shared" si="13"/>
        <v>5.1870748299319729</v>
      </c>
      <c r="H77" s="57">
        <f t="shared" si="13"/>
        <v>1.2755102040816326</v>
      </c>
      <c r="I77" s="57">
        <f t="shared" si="13"/>
        <v>1.0204081632653061</v>
      </c>
      <c r="J77" s="57">
        <f t="shared" si="13"/>
        <v>9.6088435374149661</v>
      </c>
      <c r="K77" s="57">
        <f t="shared" si="13"/>
        <v>0.25510204081632654</v>
      </c>
      <c r="L77" s="45"/>
    </row>
    <row r="78" spans="1:12" s="14" customFormat="1" ht="11.25" customHeight="1" x14ac:dyDescent="0.2">
      <c r="A78" s="12">
        <v>1983</v>
      </c>
      <c r="B78" s="57">
        <f t="shared" ref="B78:K78" si="14">SUM(B23*100/$B23)</f>
        <v>100</v>
      </c>
      <c r="C78" s="57">
        <f t="shared" si="14"/>
        <v>76.442687747035578</v>
      </c>
      <c r="D78" s="57">
        <f t="shared" si="14"/>
        <v>0.71146245059288538</v>
      </c>
      <c r="E78" s="57">
        <f t="shared" si="14"/>
        <v>4.5849802371541504</v>
      </c>
      <c r="F78" s="57">
        <f t="shared" si="14"/>
        <v>0.31620553359683795</v>
      </c>
      <c r="G78" s="57">
        <f t="shared" si="14"/>
        <v>5.4545454545454541</v>
      </c>
      <c r="H78" s="57">
        <f t="shared" si="14"/>
        <v>0.86956521739130432</v>
      </c>
      <c r="I78" s="57">
        <f t="shared" si="14"/>
        <v>0.4743083003952569</v>
      </c>
      <c r="J78" s="57">
        <f t="shared" si="14"/>
        <v>10.988142292490119</v>
      </c>
      <c r="K78" s="57">
        <f t="shared" si="14"/>
        <v>0.15810276679841898</v>
      </c>
      <c r="L78" s="45"/>
    </row>
    <row r="79" spans="1:12" s="14" customFormat="1" ht="11.25" customHeight="1" x14ac:dyDescent="0.2">
      <c r="A79" s="12">
        <v>1984</v>
      </c>
      <c r="B79" s="57">
        <f t="shared" ref="B79:K79" si="15">SUM(B24*100/$B24)</f>
        <v>100</v>
      </c>
      <c r="C79" s="57">
        <f t="shared" si="15"/>
        <v>75.448168355416996</v>
      </c>
      <c r="D79" s="57">
        <f t="shared" si="15"/>
        <v>0.38971161340607952</v>
      </c>
      <c r="E79" s="57">
        <f t="shared" si="15"/>
        <v>5.5339049103663287</v>
      </c>
      <c r="F79" s="57">
        <f t="shared" si="15"/>
        <v>0.31176929072486359</v>
      </c>
      <c r="G79" s="57">
        <f t="shared" si="15"/>
        <v>6.3133281371784875</v>
      </c>
      <c r="H79" s="57">
        <f t="shared" si="15"/>
        <v>1.3250194855806703</v>
      </c>
      <c r="I79" s="57">
        <f t="shared" si="15"/>
        <v>0.85736554949337496</v>
      </c>
      <c r="J79" s="57">
        <f t="shared" si="15"/>
        <v>9.586905689789555</v>
      </c>
      <c r="K79" s="57">
        <f t="shared" si="15"/>
        <v>0.23382696804364769</v>
      </c>
      <c r="L79" s="45"/>
    </row>
    <row r="80" spans="1:12" s="14" customFormat="1" ht="11.25" customHeight="1" x14ac:dyDescent="0.2">
      <c r="A80" s="12">
        <v>1985</v>
      </c>
      <c r="B80" s="57">
        <f t="shared" ref="B80:K80" si="16">SUM(B25*100/$B25)</f>
        <v>100</v>
      </c>
      <c r="C80" s="57">
        <f t="shared" si="16"/>
        <v>76.440554339897886</v>
      </c>
      <c r="D80" s="57">
        <f t="shared" si="16"/>
        <v>0.21881838074398249</v>
      </c>
      <c r="E80" s="57">
        <f t="shared" si="16"/>
        <v>5.3975200583515681</v>
      </c>
      <c r="F80" s="57">
        <f t="shared" si="16"/>
        <v>0.51057622173595918</v>
      </c>
      <c r="G80" s="57">
        <f t="shared" si="16"/>
        <v>5.5433989788475566</v>
      </c>
      <c r="H80" s="57">
        <f t="shared" si="16"/>
        <v>0.87527352297592997</v>
      </c>
      <c r="I80" s="57">
        <f t="shared" si="16"/>
        <v>1.3129102844638949</v>
      </c>
      <c r="J80" s="57">
        <f t="shared" si="16"/>
        <v>9.5550692924872358</v>
      </c>
      <c r="K80" s="57">
        <f t="shared" si="16"/>
        <v>0.14587892049598833</v>
      </c>
      <c r="L80" s="45"/>
    </row>
    <row r="81" spans="1:12" s="14" customFormat="1" ht="11.25" customHeight="1" x14ac:dyDescent="0.2">
      <c r="A81" s="12">
        <v>1986</v>
      </c>
      <c r="B81" s="57">
        <f t="shared" ref="B81:K81" si="17">SUM(B26*100/$B26)</f>
        <v>100</v>
      </c>
      <c r="C81" s="57">
        <f t="shared" si="17"/>
        <v>76.094510076441978</v>
      </c>
      <c r="D81" s="57">
        <f t="shared" si="17"/>
        <v>0.27797081306462823</v>
      </c>
      <c r="E81" s="57">
        <f t="shared" si="17"/>
        <v>4.378040305767894</v>
      </c>
      <c r="F81" s="57">
        <f t="shared" si="17"/>
        <v>0.20847810979847117</v>
      </c>
      <c r="G81" s="57">
        <f t="shared" si="17"/>
        <v>6.5323141070187631</v>
      </c>
      <c r="H81" s="57">
        <f t="shared" si="17"/>
        <v>0.69492703266157052</v>
      </c>
      <c r="I81" s="57">
        <f t="shared" si="17"/>
        <v>0.76441973592772761</v>
      </c>
      <c r="J81" s="57">
        <f t="shared" si="17"/>
        <v>10.8408617095205</v>
      </c>
      <c r="K81" s="57">
        <f t="shared" si="17"/>
        <v>0.20847810979847117</v>
      </c>
      <c r="L81" s="45"/>
    </row>
    <row r="82" spans="1:12" s="14" customFormat="1" ht="11.25" customHeight="1" x14ac:dyDescent="0.2">
      <c r="A82" s="12">
        <v>1987</v>
      </c>
      <c r="B82" s="57">
        <f t="shared" ref="B82:K82" si="18">SUM(B27*100/$B27)</f>
        <v>100</v>
      </c>
      <c r="C82" s="57">
        <f t="shared" si="18"/>
        <v>73.521320495185691</v>
      </c>
      <c r="D82" s="57">
        <f t="shared" si="18"/>
        <v>0.34387895460797802</v>
      </c>
      <c r="E82" s="57">
        <f t="shared" si="18"/>
        <v>5.226960110041265</v>
      </c>
      <c r="F82" s="57">
        <f t="shared" si="18"/>
        <v>0.55020632737276476</v>
      </c>
      <c r="G82" s="57">
        <f t="shared" si="18"/>
        <v>7.9779917469050892</v>
      </c>
      <c r="H82" s="57">
        <f t="shared" si="18"/>
        <v>0.61898211829436034</v>
      </c>
      <c r="I82" s="57">
        <f t="shared" si="18"/>
        <v>0.4126547455295736</v>
      </c>
      <c r="J82" s="57">
        <f t="shared" si="18"/>
        <v>11.072902338376892</v>
      </c>
      <c r="K82" s="57">
        <f t="shared" si="18"/>
        <v>0.27510316368638238</v>
      </c>
      <c r="L82" s="45"/>
    </row>
    <row r="83" spans="1:12" s="14" customFormat="1" ht="11.25" customHeight="1" x14ac:dyDescent="0.2">
      <c r="A83" s="12">
        <v>1988</v>
      </c>
      <c r="B83" s="57">
        <f t="shared" ref="B83:K83" si="19">SUM(B28*100/$B28)</f>
        <v>100</v>
      </c>
      <c r="C83" s="57">
        <f t="shared" si="19"/>
        <v>74.644243208279434</v>
      </c>
      <c r="D83" s="57">
        <f t="shared" si="19"/>
        <v>0.38809831824062097</v>
      </c>
      <c r="E83" s="57">
        <f t="shared" si="19"/>
        <v>5.3686934023285895</v>
      </c>
      <c r="F83" s="57">
        <f t="shared" si="19"/>
        <v>0.25873221216041398</v>
      </c>
      <c r="G83" s="57">
        <f t="shared" si="19"/>
        <v>6.9210866752910736</v>
      </c>
      <c r="H83" s="57">
        <f t="shared" si="19"/>
        <v>1.1642949547218628</v>
      </c>
      <c r="I83" s="57">
        <f t="shared" si="19"/>
        <v>0.45278137128072443</v>
      </c>
      <c r="J83" s="57">
        <f t="shared" si="19"/>
        <v>10.478654592496765</v>
      </c>
      <c r="K83" s="57">
        <f t="shared" si="19"/>
        <v>0.32341526520051744</v>
      </c>
      <c r="L83" s="45"/>
    </row>
    <row r="84" spans="1:12" s="14" customFormat="1" ht="11.25" customHeight="1" x14ac:dyDescent="0.2">
      <c r="A84" s="12">
        <v>1989</v>
      </c>
      <c r="B84" s="57">
        <f t="shared" ref="B84:K84" si="20">SUM(B29*100/$B29)</f>
        <v>100</v>
      </c>
      <c r="C84" s="57">
        <f t="shared" si="20"/>
        <v>73.639143730886843</v>
      </c>
      <c r="D84" s="57">
        <f t="shared" si="20"/>
        <v>0.24464831804281345</v>
      </c>
      <c r="E84" s="57">
        <f t="shared" si="20"/>
        <v>6.2996941896024463</v>
      </c>
      <c r="F84" s="57">
        <f t="shared" si="20"/>
        <v>0.24464831804281345</v>
      </c>
      <c r="G84" s="57">
        <f t="shared" si="20"/>
        <v>6.4831804281345562</v>
      </c>
      <c r="H84" s="57">
        <f t="shared" si="20"/>
        <v>0.9785932721712538</v>
      </c>
      <c r="I84" s="57">
        <f t="shared" si="20"/>
        <v>0.4892966360856269</v>
      </c>
      <c r="J84" s="57">
        <f t="shared" si="20"/>
        <v>11.253822629969418</v>
      </c>
      <c r="K84" s="57">
        <f t="shared" si="20"/>
        <v>0.3669724770642202</v>
      </c>
      <c r="L84" s="45"/>
    </row>
    <row r="85" spans="1:12" s="14" customFormat="1" ht="11.25" customHeight="1" x14ac:dyDescent="0.2">
      <c r="A85" s="12">
        <v>1990</v>
      </c>
      <c r="B85" s="57">
        <f t="shared" ref="B85:K85" si="21">SUM(B30*100/$B30)</f>
        <v>100</v>
      </c>
      <c r="C85" s="57">
        <f t="shared" si="21"/>
        <v>76.452410383189118</v>
      </c>
      <c r="D85" s="57">
        <f t="shared" si="21"/>
        <v>0.18541409147095178</v>
      </c>
      <c r="E85" s="57">
        <f t="shared" si="21"/>
        <v>5.006180469715698</v>
      </c>
      <c r="F85" s="57">
        <f t="shared" si="21"/>
        <v>0.55624227441285534</v>
      </c>
      <c r="G85" s="57">
        <f t="shared" si="21"/>
        <v>7.5401730531520395</v>
      </c>
      <c r="H85" s="57">
        <f t="shared" si="21"/>
        <v>0.80346106304079112</v>
      </c>
      <c r="I85" s="57">
        <f t="shared" si="21"/>
        <v>0.55624227441285534</v>
      </c>
      <c r="J85" s="57">
        <f t="shared" si="21"/>
        <v>8.8998763906056855</v>
      </c>
      <c r="K85" s="57">
        <f t="shared" si="21"/>
        <v>0</v>
      </c>
      <c r="L85" s="45"/>
    </row>
    <row r="86" spans="1:12" s="14" customFormat="1" ht="11.25" customHeight="1" x14ac:dyDescent="0.2">
      <c r="A86" s="12">
        <v>1991</v>
      </c>
      <c r="B86" s="57">
        <f t="shared" ref="B86:K86" si="22">SUM(B31*100/$B31)</f>
        <v>100</v>
      </c>
      <c r="C86" s="57">
        <f t="shared" si="22"/>
        <v>70.331695331695329</v>
      </c>
      <c r="D86" s="57">
        <f t="shared" si="22"/>
        <v>0.18427518427518427</v>
      </c>
      <c r="E86" s="57">
        <f t="shared" si="22"/>
        <v>6.0810810810810807</v>
      </c>
      <c r="F86" s="57">
        <f t="shared" si="22"/>
        <v>0.79852579852579852</v>
      </c>
      <c r="G86" s="57">
        <f t="shared" si="22"/>
        <v>7.4938574938574938</v>
      </c>
      <c r="H86" s="57">
        <f t="shared" si="22"/>
        <v>0.92137592137592139</v>
      </c>
      <c r="I86" s="57">
        <f t="shared" si="22"/>
        <v>1.0442260442260443</v>
      </c>
      <c r="J86" s="57">
        <f t="shared" si="22"/>
        <v>12.714987714987714</v>
      </c>
      <c r="K86" s="57">
        <f t="shared" si="22"/>
        <v>0.42997542997542998</v>
      </c>
      <c r="L86" s="45"/>
    </row>
    <row r="87" spans="1:12" s="14" customFormat="1" ht="11.25" customHeight="1" x14ac:dyDescent="0.2">
      <c r="A87" s="12">
        <v>1992</v>
      </c>
      <c r="B87" s="57">
        <f t="shared" ref="B87:K87" si="23">SUM(B32*100/$B32)</f>
        <v>100</v>
      </c>
      <c r="C87" s="57">
        <f t="shared" si="23"/>
        <v>74.371551195585525</v>
      </c>
      <c r="D87" s="57">
        <f t="shared" si="23"/>
        <v>6.1312078479460456E-2</v>
      </c>
      <c r="E87" s="57">
        <f t="shared" si="23"/>
        <v>6.0698957694665845</v>
      </c>
      <c r="F87" s="57">
        <f t="shared" si="23"/>
        <v>0.36787247087676272</v>
      </c>
      <c r="G87" s="57">
        <f t="shared" si="23"/>
        <v>7.296137339055794</v>
      </c>
      <c r="H87" s="57">
        <f t="shared" si="23"/>
        <v>0.79705702023298586</v>
      </c>
      <c r="I87" s="57">
        <f t="shared" si="23"/>
        <v>0.61312078479460452</v>
      </c>
      <c r="J87" s="57">
        <f t="shared" si="23"/>
        <v>10.177805027590436</v>
      </c>
      <c r="K87" s="57">
        <f t="shared" si="23"/>
        <v>0.24524831391784183</v>
      </c>
      <c r="L87" s="45"/>
    </row>
    <row r="88" spans="1:12" s="14" customFormat="1" ht="11.25" customHeight="1" x14ac:dyDescent="0.2">
      <c r="A88" s="12">
        <v>1993</v>
      </c>
      <c r="B88" s="57">
        <f t="shared" ref="B88:K88" si="24">SUM(B33*100/$B33)</f>
        <v>100</v>
      </c>
      <c r="C88" s="57">
        <f t="shared" si="24"/>
        <v>71.964399237126514</v>
      </c>
      <c r="D88" s="57">
        <f t="shared" si="24"/>
        <v>0.19071837253655435</v>
      </c>
      <c r="E88" s="57">
        <f t="shared" si="24"/>
        <v>5.975842339478703</v>
      </c>
      <c r="F88" s="57">
        <f t="shared" si="24"/>
        <v>0.50858232676414494</v>
      </c>
      <c r="G88" s="57">
        <f t="shared" si="24"/>
        <v>8.4551811824539094</v>
      </c>
      <c r="H88" s="57">
        <f t="shared" si="24"/>
        <v>1.0171646535282899</v>
      </c>
      <c r="I88" s="57">
        <f t="shared" si="24"/>
        <v>1.0171646535282899</v>
      </c>
      <c r="J88" s="57">
        <f t="shared" si="24"/>
        <v>10.553083280356008</v>
      </c>
      <c r="K88" s="57">
        <f t="shared" si="24"/>
        <v>0.31786395422759062</v>
      </c>
      <c r="L88" s="45"/>
    </row>
    <row r="89" spans="1:12" s="14" customFormat="1" ht="11.25" customHeight="1" x14ac:dyDescent="0.2">
      <c r="A89" s="12">
        <v>1994</v>
      </c>
      <c r="B89" s="57">
        <f t="shared" ref="B89:K89" si="25">SUM(B34*100/$B34)</f>
        <v>100</v>
      </c>
      <c r="C89" s="57">
        <f t="shared" si="25"/>
        <v>70.317361543248282</v>
      </c>
      <c r="D89" s="57">
        <f t="shared" si="25"/>
        <v>0.43559427504667081</v>
      </c>
      <c r="E89" s="57">
        <f t="shared" si="25"/>
        <v>6.2850031113876792</v>
      </c>
      <c r="F89" s="57">
        <f t="shared" si="25"/>
        <v>0.37336652146857496</v>
      </c>
      <c r="G89" s="57">
        <f t="shared" si="25"/>
        <v>7.3428749222153078</v>
      </c>
      <c r="H89" s="57">
        <f t="shared" si="25"/>
        <v>0.99564405724953331</v>
      </c>
      <c r="I89" s="57">
        <f t="shared" si="25"/>
        <v>0.62227753578095835</v>
      </c>
      <c r="J89" s="57">
        <f t="shared" si="25"/>
        <v>13.316739265712508</v>
      </c>
      <c r="K89" s="57">
        <f t="shared" si="25"/>
        <v>0.31113876789047917</v>
      </c>
      <c r="L89" s="45"/>
    </row>
    <row r="90" spans="1:12" s="14" customFormat="1" ht="11.25" customHeight="1" x14ac:dyDescent="0.2">
      <c r="A90" s="12">
        <v>1995</v>
      </c>
      <c r="B90" s="57">
        <f t="shared" ref="B90:K90" si="26">SUM(B35*100/$B35)</f>
        <v>100</v>
      </c>
      <c r="C90" s="57">
        <f t="shared" si="26"/>
        <v>68.595041322314046</v>
      </c>
      <c r="D90" s="57">
        <f t="shared" si="26"/>
        <v>0.25429116338207247</v>
      </c>
      <c r="E90" s="57">
        <f t="shared" si="26"/>
        <v>6.9294342021614748</v>
      </c>
      <c r="F90" s="57">
        <f t="shared" si="26"/>
        <v>0.25429116338207247</v>
      </c>
      <c r="G90" s="57">
        <f t="shared" si="26"/>
        <v>8.2008900190718368</v>
      </c>
      <c r="H90" s="57">
        <f t="shared" si="26"/>
        <v>1.080737444373808</v>
      </c>
      <c r="I90" s="57">
        <f t="shared" si="26"/>
        <v>1.2078830260648443</v>
      </c>
      <c r="J90" s="57">
        <f t="shared" si="26"/>
        <v>13.286713286713287</v>
      </c>
      <c r="K90" s="57">
        <f t="shared" si="26"/>
        <v>0.19071837253655435</v>
      </c>
      <c r="L90" s="45"/>
    </row>
    <row r="91" spans="1:12" s="14" customFormat="1" ht="11.25" customHeight="1" x14ac:dyDescent="0.2">
      <c r="A91" s="12">
        <v>1996</v>
      </c>
      <c r="B91" s="57">
        <f t="shared" ref="B91:K91" si="27">SUM(B36*100/$B36)</f>
        <v>100</v>
      </c>
      <c r="C91" s="57">
        <f t="shared" si="27"/>
        <v>70.156046814044217</v>
      </c>
      <c r="D91" s="57">
        <f t="shared" si="27"/>
        <v>0.32509752925877761</v>
      </c>
      <c r="E91" s="57">
        <f t="shared" si="27"/>
        <v>5.2665799739921972</v>
      </c>
      <c r="F91" s="57">
        <f t="shared" si="27"/>
        <v>0.32509752925877761</v>
      </c>
      <c r="G91" s="57">
        <f t="shared" si="27"/>
        <v>10.01300390117035</v>
      </c>
      <c r="H91" s="57">
        <f t="shared" si="27"/>
        <v>0.78023407022106628</v>
      </c>
      <c r="I91" s="57">
        <f t="shared" si="27"/>
        <v>0.65019505851755521</v>
      </c>
      <c r="J91" s="57">
        <f t="shared" si="27"/>
        <v>12.158647594278284</v>
      </c>
      <c r="K91" s="57">
        <f t="shared" si="27"/>
        <v>0.32509752925877761</v>
      </c>
      <c r="L91" s="45"/>
    </row>
    <row r="92" spans="1:12" s="14" customFormat="1" ht="11.25" customHeight="1" x14ac:dyDescent="0.2">
      <c r="A92" s="12">
        <v>1997</v>
      </c>
      <c r="B92" s="57">
        <f t="shared" ref="B92:K92" si="28">SUM(B37*100/$B37)</f>
        <v>100</v>
      </c>
      <c r="C92" s="57">
        <f t="shared" si="28"/>
        <v>66.335227272727266</v>
      </c>
      <c r="D92" s="57">
        <f t="shared" si="28"/>
        <v>0.14204545454545456</v>
      </c>
      <c r="E92" s="57">
        <f t="shared" si="28"/>
        <v>7.8835227272727275</v>
      </c>
      <c r="F92" s="57">
        <f t="shared" si="28"/>
        <v>0.42613636363636365</v>
      </c>
      <c r="G92" s="57">
        <f t="shared" si="28"/>
        <v>8.3806818181818183</v>
      </c>
      <c r="H92" s="57">
        <f t="shared" si="28"/>
        <v>0.71022727272727271</v>
      </c>
      <c r="I92" s="57">
        <f t="shared" si="28"/>
        <v>1.1363636363636365</v>
      </c>
      <c r="J92" s="57">
        <f t="shared" si="28"/>
        <v>14.275568181818182</v>
      </c>
      <c r="K92" s="57">
        <f t="shared" si="28"/>
        <v>0.71022727272727271</v>
      </c>
      <c r="L92" s="45"/>
    </row>
    <row r="93" spans="1:12" s="14" customFormat="1" ht="11.25" customHeight="1" x14ac:dyDescent="0.2">
      <c r="A93" s="12">
        <v>1998</v>
      </c>
      <c r="B93" s="57">
        <f t="shared" ref="B93:K93" si="29">SUM(B38*100/$B38)</f>
        <v>100</v>
      </c>
      <c r="C93" s="57">
        <f t="shared" si="29"/>
        <v>67.997293640054124</v>
      </c>
      <c r="D93" s="57">
        <f t="shared" si="29"/>
        <v>6.7658998646820026E-2</v>
      </c>
      <c r="E93" s="57">
        <f t="shared" si="29"/>
        <v>8.2543978349120426</v>
      </c>
      <c r="F93" s="57">
        <f t="shared" si="29"/>
        <v>0.40595399188092018</v>
      </c>
      <c r="G93" s="57">
        <f t="shared" si="29"/>
        <v>8.051420838971584</v>
      </c>
      <c r="H93" s="57">
        <f t="shared" si="29"/>
        <v>0.94722598105548039</v>
      </c>
      <c r="I93" s="57">
        <f t="shared" si="29"/>
        <v>1.1502029769959405</v>
      </c>
      <c r="J93" s="57">
        <f t="shared" si="29"/>
        <v>12.719891745602165</v>
      </c>
      <c r="K93" s="57">
        <f t="shared" si="29"/>
        <v>0.40595399188092018</v>
      </c>
      <c r="L93" s="45"/>
    </row>
    <row r="94" spans="1:12" s="14" customFormat="1" ht="11.25" customHeight="1" x14ac:dyDescent="0.2">
      <c r="A94" s="12">
        <v>1999</v>
      </c>
      <c r="B94" s="57">
        <f t="shared" ref="B94:K94" si="30">SUM(B39*100/$B39)</f>
        <v>100</v>
      </c>
      <c r="C94" s="57">
        <f t="shared" si="30"/>
        <v>66.285714285714292</v>
      </c>
      <c r="D94" s="57">
        <f t="shared" si="30"/>
        <v>0.21428571428571427</v>
      </c>
      <c r="E94" s="57">
        <f t="shared" si="30"/>
        <v>8.0714285714285712</v>
      </c>
      <c r="F94" s="57">
        <f t="shared" si="30"/>
        <v>0.21428571428571427</v>
      </c>
      <c r="G94" s="57">
        <f t="shared" si="30"/>
        <v>8.3571428571428577</v>
      </c>
      <c r="H94" s="57">
        <f t="shared" si="30"/>
        <v>0.7857142857142857</v>
      </c>
      <c r="I94" s="57">
        <f t="shared" si="30"/>
        <v>1.0714285714285714</v>
      </c>
      <c r="J94" s="57">
        <f t="shared" si="30"/>
        <v>14.5</v>
      </c>
      <c r="K94" s="57">
        <f t="shared" si="30"/>
        <v>0.5</v>
      </c>
      <c r="L94" s="45"/>
    </row>
    <row r="95" spans="1:12" s="14" customFormat="1" ht="11.25" customHeight="1" x14ac:dyDescent="0.2">
      <c r="A95" s="12">
        <v>2000</v>
      </c>
      <c r="B95" s="57">
        <f t="shared" ref="B95:K95" si="31">SUM(B40*100/$B40)</f>
        <v>100</v>
      </c>
      <c r="C95" s="57">
        <f t="shared" si="31"/>
        <v>68.930172966047408</v>
      </c>
      <c r="D95" s="57">
        <f t="shared" si="31"/>
        <v>0.12812299807815503</v>
      </c>
      <c r="E95" s="57">
        <f t="shared" si="31"/>
        <v>9.609224855861628</v>
      </c>
      <c r="F95" s="57">
        <f t="shared" si="31"/>
        <v>0.32030749519538759</v>
      </c>
      <c r="G95" s="57">
        <f t="shared" si="31"/>
        <v>8.1358103779628443</v>
      </c>
      <c r="H95" s="57">
        <f t="shared" si="31"/>
        <v>0.19218449711723254</v>
      </c>
      <c r="I95" s="57">
        <f t="shared" si="31"/>
        <v>0.89686098654708524</v>
      </c>
      <c r="J95" s="57">
        <f t="shared" si="31"/>
        <v>11.08263933376041</v>
      </c>
      <c r="K95" s="57">
        <f t="shared" si="31"/>
        <v>0.70467648942985261</v>
      </c>
      <c r="L95" s="45"/>
    </row>
    <row r="96" spans="1:12" s="14" customFormat="1" ht="11.25" customHeight="1" x14ac:dyDescent="0.2">
      <c r="A96" s="12">
        <v>2001</v>
      </c>
      <c r="B96" s="57">
        <f t="shared" ref="B96:K96" si="32">SUM(B41*100/$B41)</f>
        <v>100</v>
      </c>
      <c r="C96" s="57">
        <f t="shared" si="32"/>
        <v>64.767518009168299</v>
      </c>
      <c r="D96" s="57">
        <f t="shared" si="32"/>
        <v>0.13097576948264572</v>
      </c>
      <c r="E96" s="57">
        <f t="shared" si="32"/>
        <v>9.0373280943025538</v>
      </c>
      <c r="F96" s="57">
        <f t="shared" si="32"/>
        <v>0.39292730844793711</v>
      </c>
      <c r="G96" s="57">
        <f t="shared" si="32"/>
        <v>11.26391617550753</v>
      </c>
      <c r="H96" s="57">
        <f t="shared" si="32"/>
        <v>0.65487884741322855</v>
      </c>
      <c r="I96" s="57">
        <f t="shared" si="32"/>
        <v>0.45841519318926</v>
      </c>
      <c r="J96" s="57">
        <f t="shared" si="32"/>
        <v>12.901113294040602</v>
      </c>
      <c r="K96" s="57">
        <f t="shared" si="32"/>
        <v>0.39292730844793711</v>
      </c>
      <c r="L96" s="45"/>
    </row>
    <row r="97" spans="1:12" s="14" customFormat="1" ht="11.25" customHeight="1" x14ac:dyDescent="0.2">
      <c r="A97" s="12">
        <v>2002</v>
      </c>
      <c r="B97" s="57">
        <f t="shared" ref="B97:K97" si="33">SUM(B42*100/$B42)</f>
        <v>100</v>
      </c>
      <c r="C97" s="57">
        <f t="shared" si="33"/>
        <v>67.458279845956355</v>
      </c>
      <c r="D97" s="57">
        <f t="shared" si="33"/>
        <v>0.1925545571245186</v>
      </c>
      <c r="E97" s="57">
        <f t="shared" si="33"/>
        <v>8.7291399229781774</v>
      </c>
      <c r="F97" s="57">
        <f t="shared" si="33"/>
        <v>0.64184852374839541</v>
      </c>
      <c r="G97" s="57">
        <f t="shared" si="33"/>
        <v>8.7291399229781774</v>
      </c>
      <c r="H97" s="57">
        <f t="shared" si="33"/>
        <v>0.57766367137355579</v>
      </c>
      <c r="I97" s="57">
        <f t="shared" si="33"/>
        <v>0.70603337612323491</v>
      </c>
      <c r="J97" s="57">
        <f t="shared" si="33"/>
        <v>12.516046213093709</v>
      </c>
      <c r="K97" s="57">
        <f t="shared" si="33"/>
        <v>0.44929396662387677</v>
      </c>
      <c r="L97" s="45"/>
    </row>
    <row r="98" spans="1:12" s="14" customFormat="1" ht="11.25" customHeight="1" x14ac:dyDescent="0.2">
      <c r="A98" s="12">
        <v>2003</v>
      </c>
      <c r="B98" s="57">
        <f t="shared" ref="B98:K98" si="34">SUM(B43*100/$B43)</f>
        <v>100</v>
      </c>
      <c r="C98" s="57">
        <f t="shared" si="34"/>
        <v>67.081967213114751</v>
      </c>
      <c r="D98" s="57">
        <f t="shared" si="34"/>
        <v>0.26229508196721313</v>
      </c>
      <c r="E98" s="57">
        <f t="shared" si="34"/>
        <v>9.0491803278688518</v>
      </c>
      <c r="F98" s="57">
        <f t="shared" si="34"/>
        <v>0.5901639344262295</v>
      </c>
      <c r="G98" s="57">
        <f t="shared" si="34"/>
        <v>8.3934426229508201</v>
      </c>
      <c r="H98" s="57">
        <f t="shared" si="34"/>
        <v>0.98360655737704916</v>
      </c>
      <c r="I98" s="57">
        <f t="shared" si="34"/>
        <v>0.5901639344262295</v>
      </c>
      <c r="J98" s="57">
        <f t="shared" si="34"/>
        <v>12.918032786885245</v>
      </c>
      <c r="K98" s="57">
        <f t="shared" si="34"/>
        <v>0.13114754098360656</v>
      </c>
      <c r="L98" s="45"/>
    </row>
    <row r="99" spans="1:12" s="14" customFormat="1" ht="11.25" customHeight="1" x14ac:dyDescent="0.2">
      <c r="A99" s="12">
        <v>2004</v>
      </c>
      <c r="B99" s="57">
        <f t="shared" ref="B99:K99" si="35">SUM(B44*100/$B44)</f>
        <v>100</v>
      </c>
      <c r="C99" s="57">
        <f t="shared" si="35"/>
        <v>66.644113667117722</v>
      </c>
      <c r="D99" s="57">
        <f t="shared" si="35"/>
        <v>0.13531799729364005</v>
      </c>
      <c r="E99" s="57">
        <f t="shared" si="35"/>
        <v>8.8633288227334237</v>
      </c>
      <c r="F99" s="57">
        <f t="shared" si="35"/>
        <v>0.20297699594046009</v>
      </c>
      <c r="G99" s="57">
        <f t="shared" si="35"/>
        <v>8.3220568335588627</v>
      </c>
      <c r="H99" s="57">
        <f t="shared" si="35"/>
        <v>1.2855209742895806</v>
      </c>
      <c r="I99" s="57">
        <f t="shared" si="35"/>
        <v>0.67658998646820023</v>
      </c>
      <c r="J99" s="57">
        <f t="shared" si="35"/>
        <v>13.261163734776725</v>
      </c>
      <c r="K99" s="57">
        <f t="shared" si="35"/>
        <v>0.60893098782138022</v>
      </c>
      <c r="L99" s="45"/>
    </row>
    <row r="100" spans="1:12" s="14" customFormat="1" ht="11.25" customHeight="1" x14ac:dyDescent="0.2">
      <c r="A100" s="12">
        <v>2005</v>
      </c>
      <c r="B100" s="57">
        <f t="shared" ref="B100:K100" si="36">SUM(B45*100/$B45)</f>
        <v>100</v>
      </c>
      <c r="C100" s="57">
        <f t="shared" si="36"/>
        <v>67.679900744416869</v>
      </c>
      <c r="D100" s="57">
        <f t="shared" si="36"/>
        <v>0.18610421836228289</v>
      </c>
      <c r="E100" s="57">
        <f t="shared" si="36"/>
        <v>8.808933002481389</v>
      </c>
      <c r="F100" s="57">
        <f t="shared" si="36"/>
        <v>0.24813895781637718</v>
      </c>
      <c r="G100" s="57">
        <f t="shared" si="36"/>
        <v>10.359801488833748</v>
      </c>
      <c r="H100" s="57">
        <f t="shared" si="36"/>
        <v>0.31017369727047145</v>
      </c>
      <c r="I100" s="57">
        <f t="shared" si="36"/>
        <v>0.6203473945409429</v>
      </c>
      <c r="J100" s="57">
        <f t="shared" si="36"/>
        <v>11.538461538461538</v>
      </c>
      <c r="K100" s="57">
        <f t="shared" si="36"/>
        <v>0.24813895781637718</v>
      </c>
      <c r="L100" s="45"/>
    </row>
    <row r="101" spans="1:12" s="14" customFormat="1" ht="11.25" customHeight="1" x14ac:dyDescent="0.2">
      <c r="A101" s="12">
        <v>2006</v>
      </c>
      <c r="B101" s="58">
        <f t="shared" ref="B101:K101" si="37">SUM(B46*100/$B46)</f>
        <v>100</v>
      </c>
      <c r="C101" s="58">
        <f t="shared" si="37"/>
        <v>64.702308626974485</v>
      </c>
      <c r="D101" s="58">
        <f t="shared" si="37"/>
        <v>0.12150668286755771</v>
      </c>
      <c r="E101" s="58">
        <f t="shared" si="37"/>
        <v>8.9307411907654917</v>
      </c>
      <c r="F101" s="58">
        <f t="shared" si="37"/>
        <v>0.42527339003645198</v>
      </c>
      <c r="G101" s="58">
        <f t="shared" si="37"/>
        <v>9.720534629404618</v>
      </c>
      <c r="H101" s="58">
        <f t="shared" si="37"/>
        <v>0.54678007290400976</v>
      </c>
      <c r="I101" s="58">
        <f t="shared" si="37"/>
        <v>0.7897934386391251</v>
      </c>
      <c r="J101" s="58">
        <f t="shared" si="37"/>
        <v>14.39854191980559</v>
      </c>
      <c r="K101" s="58">
        <f t="shared" si="37"/>
        <v>0.36452004860267317</v>
      </c>
      <c r="L101" s="45"/>
    </row>
    <row r="102" spans="1:12" s="14" customFormat="1" ht="11.25" customHeight="1" x14ac:dyDescent="0.2">
      <c r="A102" s="12">
        <v>2007</v>
      </c>
      <c r="B102" s="57">
        <f t="shared" ref="B102:K102" si="38">SUM(B47*100/$B47)</f>
        <v>100</v>
      </c>
      <c r="C102" s="57">
        <f t="shared" si="38"/>
        <v>64.494919306634785</v>
      </c>
      <c r="D102" s="57">
        <f t="shared" si="38"/>
        <v>0.23909145248057381</v>
      </c>
      <c r="E102" s="57">
        <f t="shared" si="38"/>
        <v>10.340705319784817</v>
      </c>
      <c r="F102" s="57">
        <f t="shared" si="38"/>
        <v>0.23909145248057381</v>
      </c>
      <c r="G102" s="57">
        <f t="shared" si="38"/>
        <v>9.9820681410639569</v>
      </c>
      <c r="H102" s="57">
        <f t="shared" si="38"/>
        <v>0.65750149432157801</v>
      </c>
      <c r="I102" s="57">
        <f t="shared" si="38"/>
        <v>0.65750149432157801</v>
      </c>
      <c r="J102" s="57">
        <f t="shared" si="38"/>
        <v>13.150029886431559</v>
      </c>
      <c r="K102" s="57">
        <f t="shared" si="38"/>
        <v>0.23909145248057381</v>
      </c>
      <c r="L102" s="45"/>
    </row>
    <row r="103" spans="1:12" s="14" customFormat="1" ht="11.25" customHeight="1" x14ac:dyDescent="0.2">
      <c r="A103" s="12">
        <v>2008</v>
      </c>
      <c r="B103" s="57">
        <v>100</v>
      </c>
      <c r="C103" s="57">
        <v>65.900000000000006</v>
      </c>
      <c r="D103" s="57">
        <v>0.1</v>
      </c>
      <c r="E103" s="57">
        <v>10.4</v>
      </c>
      <c r="F103" s="57">
        <v>0.2</v>
      </c>
      <c r="G103" s="57">
        <v>9.6999999999999993</v>
      </c>
      <c r="H103" s="57">
        <v>0.2</v>
      </c>
      <c r="I103" s="57">
        <v>0.7</v>
      </c>
      <c r="J103" s="57">
        <v>12.4</v>
      </c>
      <c r="K103" s="57">
        <v>0.4</v>
      </c>
      <c r="L103" s="45"/>
    </row>
    <row r="104" spans="1:12" s="14" customFormat="1" ht="11.25" customHeight="1" x14ac:dyDescent="0.2">
      <c r="A104" s="12">
        <v>2009</v>
      </c>
      <c r="B104" s="57">
        <v>100</v>
      </c>
      <c r="C104" s="57">
        <v>64.337349397590359</v>
      </c>
      <c r="D104" s="57">
        <v>6.0240963855421693E-2</v>
      </c>
      <c r="E104" s="57">
        <v>10.602409638554217</v>
      </c>
      <c r="F104" s="57">
        <v>0.30120481927710846</v>
      </c>
      <c r="G104" s="57">
        <v>10.120481927710843</v>
      </c>
      <c r="H104" s="57">
        <v>0.48192771084337355</v>
      </c>
      <c r="I104" s="57">
        <v>0.72289156626506024</v>
      </c>
      <c r="J104" s="57">
        <v>12.710843373493978</v>
      </c>
      <c r="K104" s="57">
        <v>0.66265060240963858</v>
      </c>
      <c r="L104" s="45"/>
    </row>
    <row r="105" spans="1:12" s="36" customFormat="1" ht="11.25" customHeight="1" x14ac:dyDescent="0.2">
      <c r="A105" s="12">
        <v>2010</v>
      </c>
      <c r="B105" s="57">
        <v>100</v>
      </c>
      <c r="C105" s="57">
        <v>66.389054134443782</v>
      </c>
      <c r="D105" s="57">
        <v>5.9488399762046403E-2</v>
      </c>
      <c r="E105" s="57">
        <v>9.9940511600237958</v>
      </c>
      <c r="F105" s="57">
        <v>0.23795359904818561</v>
      </c>
      <c r="G105" s="57">
        <v>8.8637715645449138</v>
      </c>
      <c r="H105" s="57">
        <v>0.35693039857227837</v>
      </c>
      <c r="I105" s="57">
        <v>0.59488399762046396</v>
      </c>
      <c r="J105" s="57">
        <v>13.087447947650208</v>
      </c>
      <c r="K105" s="57">
        <v>0.41641879833432477</v>
      </c>
      <c r="L105" s="45"/>
    </row>
    <row r="106" spans="1:12" s="36" customFormat="1" ht="11.25" customHeight="1" x14ac:dyDescent="0.2">
      <c r="A106" s="12">
        <v>2011</v>
      </c>
      <c r="B106" s="57">
        <v>100</v>
      </c>
      <c r="C106" s="57">
        <v>63.579474342928663</v>
      </c>
      <c r="D106" s="57">
        <v>0.25031289111389238</v>
      </c>
      <c r="E106" s="57">
        <v>11.889862327909889</v>
      </c>
      <c r="F106" s="57">
        <v>0.37546933667083854</v>
      </c>
      <c r="G106" s="57">
        <v>9.6370463078848552</v>
      </c>
      <c r="H106" s="57">
        <v>0.56320400500625778</v>
      </c>
      <c r="I106" s="57">
        <v>0.31289111389236546</v>
      </c>
      <c r="J106" s="57">
        <v>12.95369211514393</v>
      </c>
      <c r="K106" s="57">
        <v>0.43804755944931162</v>
      </c>
      <c r="L106" s="45"/>
    </row>
    <row r="107" spans="1:12" s="36" customFormat="1" ht="11.25" customHeight="1" x14ac:dyDescent="0.2">
      <c r="A107" s="12">
        <v>2012</v>
      </c>
      <c r="B107" s="19">
        <v>100</v>
      </c>
      <c r="C107" s="19">
        <v>66.524390243902445</v>
      </c>
      <c r="D107" s="19">
        <v>0.18292682926829271</v>
      </c>
      <c r="E107" s="19">
        <v>10.24390243902439</v>
      </c>
      <c r="F107" s="19">
        <v>0.18292682926829271</v>
      </c>
      <c r="G107" s="19">
        <v>8.6585365853658534</v>
      </c>
      <c r="H107" s="19">
        <v>0.54878048780487798</v>
      </c>
      <c r="I107" s="19">
        <v>0.85365853658536595</v>
      </c>
      <c r="J107" s="19">
        <v>12.317073170731707</v>
      </c>
      <c r="K107" s="19">
        <v>0.48780487804878048</v>
      </c>
      <c r="L107" s="45"/>
    </row>
    <row r="108" spans="1:12" s="36" customFormat="1" ht="11.25" customHeight="1" x14ac:dyDescent="0.2">
      <c r="A108" s="12">
        <v>2013</v>
      </c>
      <c r="B108" s="56" t="s">
        <v>82</v>
      </c>
      <c r="C108" s="19">
        <v>64.457070707070713</v>
      </c>
      <c r="D108" s="19">
        <v>0.25252525252525254</v>
      </c>
      <c r="E108" s="19">
        <v>10.795454545454545</v>
      </c>
      <c r="F108" s="19">
        <v>0.37878787878787878</v>
      </c>
      <c r="G108" s="19">
        <v>10.353535353535353</v>
      </c>
      <c r="H108" s="19">
        <v>0.69444444444444442</v>
      </c>
      <c r="I108" s="19">
        <v>0.56818181818181823</v>
      </c>
      <c r="J108" s="19">
        <v>11.805555555555555</v>
      </c>
      <c r="K108" s="19">
        <v>0.63131313131313127</v>
      </c>
      <c r="L108" s="45"/>
    </row>
    <row r="109" spans="1:12" s="36" customFormat="1" ht="11.25" customHeight="1" x14ac:dyDescent="0.2">
      <c r="A109" s="12">
        <v>2014</v>
      </c>
      <c r="B109" s="19">
        <v>100</v>
      </c>
      <c r="C109" s="19">
        <v>65.352828989192631</v>
      </c>
      <c r="D109" s="19">
        <v>0.19071837253655435</v>
      </c>
      <c r="E109" s="19">
        <v>10.680228862047043</v>
      </c>
      <c r="F109" s="19">
        <v>0.50858232676414494</v>
      </c>
      <c r="G109" s="19">
        <v>8.4551811824539094</v>
      </c>
      <c r="H109" s="19">
        <v>0.57215511760966309</v>
      </c>
      <c r="I109" s="19">
        <v>0.89001907183725371</v>
      </c>
      <c r="J109" s="19">
        <v>12.905276541640179</v>
      </c>
      <c r="K109" s="19">
        <v>0.44500953591862685</v>
      </c>
      <c r="L109" s="45"/>
    </row>
    <row r="110" spans="1:12" s="36" customFormat="1" ht="11.25" customHeight="1" x14ac:dyDescent="0.2">
      <c r="A110" s="12">
        <v>2015</v>
      </c>
      <c r="B110" s="19">
        <v>100</v>
      </c>
      <c r="C110" s="19">
        <v>62.434210526315795</v>
      </c>
      <c r="D110" s="19">
        <v>0.39473684210526316</v>
      </c>
      <c r="E110" s="19">
        <v>13.223684210526315</v>
      </c>
      <c r="F110" s="19">
        <v>6.5789473684210523E-2</v>
      </c>
      <c r="G110" s="19">
        <v>9.6710526315789469</v>
      </c>
      <c r="H110" s="19">
        <v>0.13157894736842105</v>
      </c>
      <c r="I110" s="19">
        <v>0.92105263157894723</v>
      </c>
      <c r="J110" s="19">
        <v>12.763157894736842</v>
      </c>
      <c r="K110" s="19">
        <v>0.39473684210526316</v>
      </c>
      <c r="L110" s="45"/>
    </row>
    <row r="111" spans="1:12" s="36" customFormat="1" ht="11.25" customHeight="1" x14ac:dyDescent="0.2">
      <c r="A111" s="12">
        <v>2016</v>
      </c>
      <c r="B111" s="19">
        <v>100</v>
      </c>
      <c r="C111" s="19">
        <v>65.051194539249153</v>
      </c>
      <c r="D111" s="19">
        <v>0.20477815699658702</v>
      </c>
      <c r="E111" s="19">
        <v>11.262798634812286</v>
      </c>
      <c r="F111" s="19">
        <v>0.27303754266211605</v>
      </c>
      <c r="G111" s="19">
        <v>9.6245733788395906</v>
      </c>
      <c r="H111" s="19">
        <v>0.61433447098976102</v>
      </c>
      <c r="I111" s="19">
        <v>0.95563139931740604</v>
      </c>
      <c r="J111" s="19">
        <v>11.604095563139932</v>
      </c>
      <c r="K111" s="19">
        <v>0.40955631399317405</v>
      </c>
      <c r="L111" s="45"/>
    </row>
    <row r="112" spans="1:12" s="36" customFormat="1" ht="11.25" customHeight="1" x14ac:dyDescent="0.2">
      <c r="A112" s="12">
        <v>2017</v>
      </c>
      <c r="B112" s="19">
        <v>100</v>
      </c>
      <c r="C112" s="19">
        <v>66.938472942920683</v>
      </c>
      <c r="D112" s="19">
        <v>0.14825796886582654</v>
      </c>
      <c r="E112" s="19">
        <v>10.007412898443292</v>
      </c>
      <c r="F112" s="19">
        <v>0.44477390659747962</v>
      </c>
      <c r="G112" s="19">
        <v>9.4143810229799847</v>
      </c>
      <c r="H112" s="19">
        <v>0.66716085989621943</v>
      </c>
      <c r="I112" s="19">
        <v>1.1119347664936992</v>
      </c>
      <c r="J112" s="19">
        <v>10.822831727205337</v>
      </c>
      <c r="K112" s="19">
        <v>0.44477390659747962</v>
      </c>
      <c r="L112" s="45"/>
    </row>
    <row r="113" spans="1:13" s="36" customFormat="1" ht="11.25" customHeight="1" x14ac:dyDescent="0.2">
      <c r="A113" s="12">
        <v>2018</v>
      </c>
      <c r="B113" s="19">
        <v>100</v>
      </c>
      <c r="C113" s="19">
        <v>65.596330275229349</v>
      </c>
      <c r="D113" s="19">
        <v>0.1529051987767584</v>
      </c>
      <c r="E113" s="19">
        <v>10.397553516819572</v>
      </c>
      <c r="F113" s="19">
        <v>0.22935779816513763</v>
      </c>
      <c r="G113" s="19">
        <v>9.7094801223241589</v>
      </c>
      <c r="H113" s="19">
        <v>0.45871559633027525</v>
      </c>
      <c r="I113" s="19">
        <v>0.68807339449541294</v>
      </c>
      <c r="J113" s="19">
        <v>12.232415902140673</v>
      </c>
      <c r="K113" s="19">
        <v>0.53516819571865437</v>
      </c>
      <c r="L113" s="45"/>
    </row>
    <row r="114" spans="1:13" s="36" customFormat="1" ht="11.25" customHeight="1" x14ac:dyDescent="0.2">
      <c r="A114" s="12">
        <v>2019</v>
      </c>
      <c r="B114" s="19">
        <v>100</v>
      </c>
      <c r="C114" s="19">
        <v>65.062240663900411</v>
      </c>
      <c r="D114" s="19">
        <v>0.16597510373443983</v>
      </c>
      <c r="E114" s="19">
        <v>12.448132780082988</v>
      </c>
      <c r="F114" s="19">
        <v>0.58091286307053946</v>
      </c>
      <c r="G114" s="19">
        <v>9.0456431535269708</v>
      </c>
      <c r="H114" s="19">
        <v>0.58091286307053946</v>
      </c>
      <c r="I114" s="19">
        <v>1.0788381742738589</v>
      </c>
      <c r="J114" s="19">
        <v>10.45643153526971</v>
      </c>
      <c r="K114" s="19">
        <v>0.58091286307053946</v>
      </c>
      <c r="L114" s="45"/>
    </row>
    <row r="115" spans="1:13" s="36" customFormat="1" ht="11.25" customHeight="1" x14ac:dyDescent="0.2">
      <c r="A115" s="116">
        <v>2020</v>
      </c>
      <c r="B115" s="19">
        <v>100</v>
      </c>
      <c r="C115" s="19">
        <v>62.630480167014611</v>
      </c>
      <c r="D115" s="19">
        <v>0.10438413361169101</v>
      </c>
      <c r="E115" s="19">
        <v>13.883089770354907</v>
      </c>
      <c r="F115" s="19">
        <v>0.31315240083507306</v>
      </c>
      <c r="G115" s="19">
        <v>9.6033402922755737</v>
      </c>
      <c r="H115" s="19">
        <v>0.31315240083507306</v>
      </c>
      <c r="I115" s="19">
        <v>1.0438413361169103</v>
      </c>
      <c r="J115" s="19">
        <v>11.482254697286013</v>
      </c>
      <c r="K115" s="19">
        <v>0.62630480167014613</v>
      </c>
      <c r="L115" s="45"/>
      <c r="M115" s="55"/>
    </row>
    <row r="116" spans="1:13" s="115" customFormat="1" ht="11.25" customHeight="1" x14ac:dyDescent="0.2">
      <c r="A116" s="129">
        <v>2021</v>
      </c>
      <c r="B116" s="19">
        <v>100</v>
      </c>
      <c r="C116" s="19">
        <v>67.13221601489758</v>
      </c>
      <c r="D116" s="19">
        <v>0</v>
      </c>
      <c r="E116" s="19">
        <v>11.731843575418994</v>
      </c>
      <c r="F116" s="19">
        <v>0.27932960893854747</v>
      </c>
      <c r="G116" s="19">
        <v>8.1936685288640589</v>
      </c>
      <c r="H116" s="19">
        <v>0.55865921787709494</v>
      </c>
      <c r="I116" s="19">
        <v>0.74487895716945995</v>
      </c>
      <c r="J116" s="19">
        <v>10.428305400372439</v>
      </c>
      <c r="K116" s="19">
        <v>0.93109869646182497</v>
      </c>
      <c r="L116" s="45"/>
      <c r="M116" s="55"/>
    </row>
    <row r="117" spans="1:13" s="126" customFormat="1" ht="11.25" customHeight="1" x14ac:dyDescent="0.2">
      <c r="A117" s="136" t="s">
        <v>178</v>
      </c>
      <c r="B117" s="137" t="s">
        <v>82</v>
      </c>
      <c r="C117" s="134">
        <v>68.08</v>
      </c>
      <c r="D117" s="134">
        <v>0.08</v>
      </c>
      <c r="E117" s="134">
        <v>10.4</v>
      </c>
      <c r="F117" s="134">
        <v>0.08</v>
      </c>
      <c r="G117" s="134">
        <v>8.8800000000000008</v>
      </c>
      <c r="H117" s="134">
        <v>0.4</v>
      </c>
      <c r="I117" s="134">
        <v>0.64</v>
      </c>
      <c r="J117" s="134">
        <v>10.72</v>
      </c>
      <c r="K117" s="134">
        <v>0.64</v>
      </c>
      <c r="L117" s="45"/>
      <c r="M117" s="55"/>
    </row>
    <row r="118" spans="1:13" s="21" customFormat="1" x14ac:dyDescent="0.2">
      <c r="A118" s="145"/>
      <c r="B118" s="145"/>
      <c r="C118" s="145"/>
      <c r="D118" s="145"/>
      <c r="E118" s="145"/>
      <c r="F118" s="145"/>
      <c r="G118" s="145"/>
      <c r="H118" s="145"/>
      <c r="I118" s="145"/>
      <c r="J118" s="145"/>
      <c r="K118" s="162"/>
    </row>
    <row r="119" spans="1:13" s="53" customFormat="1" x14ac:dyDescent="0.2">
      <c r="A119" s="161" t="s">
        <v>81</v>
      </c>
      <c r="B119" s="161"/>
      <c r="C119" s="161"/>
      <c r="D119" s="161"/>
      <c r="E119" s="161"/>
      <c r="F119" s="161"/>
      <c r="G119" s="161"/>
      <c r="H119" s="161"/>
      <c r="I119" s="161"/>
      <c r="J119" s="161"/>
      <c r="K119" s="161"/>
      <c r="L119" s="54"/>
    </row>
    <row r="120" spans="1:13" s="21" customFormat="1" ht="11.25" x14ac:dyDescent="0.2">
      <c r="A120" s="161" t="s">
        <v>179</v>
      </c>
      <c r="B120" s="161"/>
      <c r="C120" s="161"/>
      <c r="D120" s="161"/>
      <c r="E120" s="161"/>
      <c r="F120" s="161"/>
      <c r="G120" s="161"/>
      <c r="H120" s="161"/>
      <c r="I120" s="161"/>
      <c r="J120" s="161"/>
      <c r="K120" s="161"/>
      <c r="L120" s="130"/>
    </row>
    <row r="121" spans="1:13" s="21" customFormat="1" x14ac:dyDescent="0.2">
      <c r="A121" s="145"/>
      <c r="B121" s="145"/>
      <c r="C121" s="145"/>
      <c r="D121" s="145"/>
      <c r="E121" s="145"/>
      <c r="F121" s="145"/>
      <c r="G121" s="145"/>
      <c r="H121" s="145"/>
      <c r="I121" s="145"/>
      <c r="J121" s="145"/>
      <c r="K121" s="162"/>
    </row>
    <row r="122" spans="1:13" s="22" customFormat="1" ht="11.25" x14ac:dyDescent="0.2">
      <c r="A122" s="145" t="s">
        <v>12</v>
      </c>
      <c r="B122" s="145"/>
      <c r="C122" s="145"/>
      <c r="D122" s="145"/>
      <c r="E122" s="145"/>
      <c r="F122" s="145"/>
      <c r="G122" s="145"/>
      <c r="H122" s="145"/>
      <c r="I122" s="145"/>
      <c r="J122" s="145"/>
      <c r="K122" s="145"/>
    </row>
    <row r="123" spans="1:13" s="21" customFormat="1" ht="11.25" x14ac:dyDescent="0.2">
      <c r="A123" s="145"/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</row>
    <row r="124" spans="1:13" s="46" customFormat="1" ht="11.25" customHeight="1" x14ac:dyDescent="0.2">
      <c r="A124" s="145" t="s">
        <v>172</v>
      </c>
      <c r="B124" s="145"/>
      <c r="C124" s="145"/>
      <c r="D124" s="145"/>
      <c r="E124" s="145"/>
      <c r="F124" s="145"/>
      <c r="G124" s="145"/>
      <c r="H124" s="145"/>
      <c r="I124" s="145"/>
      <c r="J124" s="145"/>
      <c r="K124" s="145"/>
    </row>
    <row r="125" spans="1:13" s="23" customFormat="1" ht="11.25" customHeight="1" x14ac:dyDescent="0.2">
      <c r="A125" s="145" t="s">
        <v>164</v>
      </c>
      <c r="B125" s="145"/>
      <c r="C125" s="145"/>
      <c r="D125" s="145"/>
      <c r="E125" s="145"/>
      <c r="F125" s="145"/>
      <c r="G125" s="145"/>
      <c r="H125" s="145"/>
      <c r="I125" s="145"/>
      <c r="J125" s="145"/>
      <c r="K125" s="145"/>
    </row>
    <row r="126" spans="1:13" x14ac:dyDescent="0.2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</row>
  </sheetData>
  <mergeCells count="15">
    <mergeCell ref="A123:K123"/>
    <mergeCell ref="A124:K124"/>
    <mergeCell ref="A125:K125"/>
    <mergeCell ref="A7:K7"/>
    <mergeCell ref="A8:K8"/>
    <mergeCell ref="A63:K63"/>
    <mergeCell ref="A119:K119"/>
    <mergeCell ref="A118:K118"/>
    <mergeCell ref="A121:K121"/>
    <mergeCell ref="A120:K120"/>
    <mergeCell ref="A1:K1"/>
    <mergeCell ref="A2:K2"/>
    <mergeCell ref="A3:K3"/>
    <mergeCell ref="A4:K4"/>
    <mergeCell ref="A122:K122"/>
  </mergeCells>
  <hyperlinks>
    <hyperlink ref="L2" location="Indice!A1" display="Torna all'indice"/>
  </hyperlinks>
  <pageMargins left="0" right="0" top="0" bottom="0" header="0" footer="0"/>
  <pageSetup paperSize="9" scale="7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workbookViewId="0">
      <selection sqref="A1:L1"/>
    </sheetView>
  </sheetViews>
  <sheetFormatPr defaultRowHeight="12.75" x14ac:dyDescent="0.2"/>
  <cols>
    <col min="1" max="1" width="10.7109375" style="25" customWidth="1"/>
    <col min="2" max="2" width="9.5703125" style="24" customWidth="1"/>
    <col min="3" max="3" width="10.7109375" style="24" customWidth="1"/>
    <col min="4" max="12" width="7.85546875" style="24" customWidth="1"/>
    <col min="13" max="13" width="14.5703125" style="24" bestFit="1" customWidth="1"/>
    <col min="14" max="16384" width="9.140625" style="24"/>
  </cols>
  <sheetData>
    <row r="1" spans="1:13" ht="15" customHeight="1" x14ac:dyDescent="0.25">
      <c r="A1" s="163"/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3" ht="15" x14ac:dyDescent="0.25">
      <c r="A2" s="164" t="s">
        <v>180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99" t="s">
        <v>162</v>
      </c>
    </row>
    <row r="3" spans="1:13" s="1" customFormat="1" ht="15" customHeight="1" x14ac:dyDescent="0.25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</row>
    <row r="4" spans="1:13" s="1" customFormat="1" ht="14.25" customHeight="1" x14ac:dyDescent="0.2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</row>
    <row r="5" spans="1:13" s="7" customFormat="1" ht="12" customHeight="1" x14ac:dyDescent="0.2">
      <c r="A5" s="3"/>
      <c r="B5" s="44" t="s">
        <v>29</v>
      </c>
      <c r="C5" s="43" t="s">
        <v>31</v>
      </c>
      <c r="D5" s="43" t="s">
        <v>39</v>
      </c>
      <c r="E5" s="43" t="s">
        <v>38</v>
      </c>
      <c r="F5" s="43" t="s">
        <v>37</v>
      </c>
      <c r="G5" s="43" t="s">
        <v>36</v>
      </c>
      <c r="H5" s="43" t="s">
        <v>35</v>
      </c>
      <c r="I5" s="43" t="s">
        <v>34</v>
      </c>
      <c r="J5" s="43" t="s">
        <v>33</v>
      </c>
      <c r="K5" s="43" t="s">
        <v>32</v>
      </c>
      <c r="L5" s="4" t="s">
        <v>13</v>
      </c>
    </row>
    <row r="6" spans="1:13" s="7" customFormat="1" ht="12" customHeight="1" x14ac:dyDescent="0.2">
      <c r="A6" s="42"/>
      <c r="B6" s="41"/>
      <c r="C6" s="40"/>
      <c r="D6" s="40"/>
      <c r="E6" s="40"/>
      <c r="F6" s="40"/>
      <c r="G6" s="40"/>
      <c r="H6" s="40"/>
      <c r="I6" s="40"/>
      <c r="J6" s="40"/>
      <c r="K6" s="40"/>
      <c r="L6" s="39"/>
    </row>
    <row r="7" spans="1:13" s="7" customFormat="1" ht="12" customHeight="1" x14ac:dyDescent="0.2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</row>
    <row r="8" spans="1:13" s="11" customFormat="1" ht="11.25" customHeight="1" x14ac:dyDescent="0.2">
      <c r="A8" s="33" t="s">
        <v>30</v>
      </c>
      <c r="B8" s="32">
        <v>1250</v>
      </c>
      <c r="C8" s="32">
        <v>5</v>
      </c>
      <c r="D8" s="32">
        <v>68</v>
      </c>
      <c r="E8" s="32">
        <v>308</v>
      </c>
      <c r="F8" s="32">
        <v>331</v>
      </c>
      <c r="G8" s="32">
        <v>193</v>
      </c>
      <c r="H8" s="32">
        <v>116</v>
      </c>
      <c r="I8" s="32">
        <v>74</v>
      </c>
      <c r="J8" s="32">
        <v>72</v>
      </c>
      <c r="K8" s="32">
        <v>33</v>
      </c>
      <c r="L8" s="32">
        <v>50</v>
      </c>
    </row>
    <row r="9" spans="1:13" s="14" customFormat="1" ht="11.25" customHeight="1" x14ac:dyDescent="0.2">
      <c r="A9" s="12" t="s">
        <v>31</v>
      </c>
      <c r="B9" s="32">
        <v>0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</row>
    <row r="10" spans="1:13" s="14" customFormat="1" ht="11.25" customHeight="1" x14ac:dyDescent="0.2">
      <c r="A10" s="12" t="s">
        <v>21</v>
      </c>
      <c r="B10" s="32">
        <v>31</v>
      </c>
      <c r="C10" s="29">
        <v>4</v>
      </c>
      <c r="D10" s="29">
        <v>17</v>
      </c>
      <c r="E10" s="29">
        <v>7</v>
      </c>
      <c r="F10" s="29">
        <v>1</v>
      </c>
      <c r="G10" s="29">
        <v>1</v>
      </c>
      <c r="H10" s="29">
        <v>1</v>
      </c>
      <c r="I10" s="29">
        <v>0</v>
      </c>
      <c r="J10" s="29">
        <v>0</v>
      </c>
      <c r="K10" s="29">
        <v>0</v>
      </c>
      <c r="L10" s="29">
        <v>0</v>
      </c>
    </row>
    <row r="11" spans="1:13" s="14" customFormat="1" ht="11.25" customHeight="1" x14ac:dyDescent="0.2">
      <c r="A11" s="12" t="s">
        <v>20</v>
      </c>
      <c r="B11" s="32">
        <v>190</v>
      </c>
      <c r="C11" s="29">
        <v>1</v>
      </c>
      <c r="D11" s="29">
        <v>34</v>
      </c>
      <c r="E11" s="29">
        <v>118</v>
      </c>
      <c r="F11" s="29">
        <v>27</v>
      </c>
      <c r="G11" s="29">
        <v>7</v>
      </c>
      <c r="H11" s="29">
        <v>2</v>
      </c>
      <c r="I11" s="29">
        <v>1</v>
      </c>
      <c r="J11" s="29">
        <v>0</v>
      </c>
      <c r="K11" s="29">
        <v>0</v>
      </c>
      <c r="L11" s="29">
        <v>0</v>
      </c>
    </row>
    <row r="12" spans="1:13" s="14" customFormat="1" ht="11.25" customHeight="1" x14ac:dyDescent="0.2">
      <c r="A12" s="12" t="s">
        <v>19</v>
      </c>
      <c r="B12" s="32">
        <v>351</v>
      </c>
      <c r="C12" s="29">
        <v>0</v>
      </c>
      <c r="D12" s="29">
        <v>12</v>
      </c>
      <c r="E12" s="29">
        <v>121</v>
      </c>
      <c r="F12" s="29">
        <v>171</v>
      </c>
      <c r="G12" s="29">
        <v>36</v>
      </c>
      <c r="H12" s="29">
        <v>10</v>
      </c>
      <c r="I12" s="29">
        <v>0</v>
      </c>
      <c r="J12" s="29">
        <v>0</v>
      </c>
      <c r="K12" s="29">
        <v>1</v>
      </c>
      <c r="L12" s="29">
        <v>0</v>
      </c>
    </row>
    <row r="13" spans="1:13" s="14" customFormat="1" ht="11.25" customHeight="1" x14ac:dyDescent="0.2">
      <c r="A13" s="12" t="s">
        <v>18</v>
      </c>
      <c r="B13" s="32">
        <v>226</v>
      </c>
      <c r="C13" s="29">
        <v>0</v>
      </c>
      <c r="D13" s="29">
        <v>1</v>
      </c>
      <c r="E13" s="29">
        <v>40</v>
      </c>
      <c r="F13" s="29">
        <v>92</v>
      </c>
      <c r="G13" s="29">
        <v>70</v>
      </c>
      <c r="H13" s="29">
        <v>16</v>
      </c>
      <c r="I13" s="29">
        <v>3</v>
      </c>
      <c r="J13" s="29">
        <v>3</v>
      </c>
      <c r="K13" s="29">
        <v>1</v>
      </c>
      <c r="L13" s="29">
        <v>0</v>
      </c>
    </row>
    <row r="14" spans="1:13" s="14" customFormat="1" ht="11.25" customHeight="1" x14ac:dyDescent="0.2">
      <c r="A14" s="12" t="s">
        <v>17</v>
      </c>
      <c r="B14" s="32">
        <v>122</v>
      </c>
      <c r="C14" s="29">
        <v>0</v>
      </c>
      <c r="D14" s="29">
        <v>2</v>
      </c>
      <c r="E14" s="29">
        <v>10</v>
      </c>
      <c r="F14" s="29">
        <v>25</v>
      </c>
      <c r="G14" s="29">
        <v>41</v>
      </c>
      <c r="H14" s="29">
        <v>31</v>
      </c>
      <c r="I14" s="29">
        <v>9</v>
      </c>
      <c r="J14" s="29">
        <v>4</v>
      </c>
      <c r="K14" s="29">
        <v>0</v>
      </c>
      <c r="L14" s="29">
        <v>0</v>
      </c>
    </row>
    <row r="15" spans="1:13" s="14" customFormat="1" ht="11.25" customHeight="1" x14ac:dyDescent="0.2">
      <c r="A15" s="12" t="s">
        <v>16</v>
      </c>
      <c r="B15" s="32">
        <v>79</v>
      </c>
      <c r="C15" s="29">
        <v>0</v>
      </c>
      <c r="D15" s="29">
        <v>1</v>
      </c>
      <c r="E15" s="29">
        <v>4</v>
      </c>
      <c r="F15" s="29">
        <v>5</v>
      </c>
      <c r="G15" s="29">
        <v>18</v>
      </c>
      <c r="H15" s="29">
        <v>19</v>
      </c>
      <c r="I15" s="29">
        <v>21</v>
      </c>
      <c r="J15" s="29">
        <v>10</v>
      </c>
      <c r="K15" s="29">
        <v>0</v>
      </c>
      <c r="L15" s="29">
        <v>1</v>
      </c>
    </row>
    <row r="16" spans="1:13" s="14" customFormat="1" ht="11.25" customHeight="1" x14ac:dyDescent="0.2">
      <c r="A16" s="12" t="s">
        <v>15</v>
      </c>
      <c r="B16" s="32">
        <v>90</v>
      </c>
      <c r="C16" s="29">
        <v>0</v>
      </c>
      <c r="D16" s="29">
        <v>0</v>
      </c>
      <c r="E16" s="29">
        <v>4</v>
      </c>
      <c r="F16" s="29">
        <v>3</v>
      </c>
      <c r="G16" s="29">
        <v>10</v>
      </c>
      <c r="H16" s="29">
        <v>24</v>
      </c>
      <c r="I16" s="29">
        <v>18</v>
      </c>
      <c r="J16" s="29">
        <v>24</v>
      </c>
      <c r="K16" s="29">
        <v>5</v>
      </c>
      <c r="L16" s="29">
        <v>2</v>
      </c>
    </row>
    <row r="17" spans="1:12" s="14" customFormat="1" ht="11.25" customHeight="1" x14ac:dyDescent="0.2">
      <c r="A17" s="12" t="s">
        <v>14</v>
      </c>
      <c r="B17" s="32">
        <v>73</v>
      </c>
      <c r="C17" s="29">
        <v>0</v>
      </c>
      <c r="D17" s="29">
        <v>1</v>
      </c>
      <c r="E17" s="29">
        <v>1</v>
      </c>
      <c r="F17" s="29">
        <v>5</v>
      </c>
      <c r="G17" s="29">
        <v>5</v>
      </c>
      <c r="H17" s="29">
        <v>7</v>
      </c>
      <c r="I17" s="29">
        <v>11</v>
      </c>
      <c r="J17" s="29">
        <v>18</v>
      </c>
      <c r="K17" s="29">
        <v>15</v>
      </c>
      <c r="L17" s="29">
        <v>10</v>
      </c>
    </row>
    <row r="18" spans="1:12" s="14" customFormat="1" ht="11.25" customHeight="1" x14ac:dyDescent="0.2">
      <c r="A18" s="17" t="s">
        <v>13</v>
      </c>
      <c r="B18" s="37">
        <v>88</v>
      </c>
      <c r="C18" s="28">
        <v>0</v>
      </c>
      <c r="D18" s="28">
        <v>0</v>
      </c>
      <c r="E18" s="28">
        <v>3</v>
      </c>
      <c r="F18" s="28">
        <v>2</v>
      </c>
      <c r="G18" s="28">
        <v>5</v>
      </c>
      <c r="H18" s="28">
        <v>6</v>
      </c>
      <c r="I18" s="28">
        <v>11</v>
      </c>
      <c r="J18" s="28">
        <v>13</v>
      </c>
      <c r="K18" s="28">
        <v>11</v>
      </c>
      <c r="L18" s="28">
        <v>37</v>
      </c>
    </row>
    <row r="19" spans="1:12" s="21" customFormat="1" ht="11.25" x14ac:dyDescent="0.2">
      <c r="A19" s="165"/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</row>
    <row r="20" spans="1:12" s="21" customFormat="1" ht="11.25" x14ac:dyDescent="0.2">
      <c r="A20" s="161" t="s">
        <v>181</v>
      </c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</row>
    <row r="21" spans="1:12" s="21" customFormat="1" ht="15" x14ac:dyDescent="0.25">
      <c r="A21" s="145"/>
      <c r="B21" s="145"/>
      <c r="C21" s="145"/>
      <c r="D21" s="145"/>
      <c r="E21" s="145"/>
      <c r="F21" s="145"/>
      <c r="G21" s="145"/>
      <c r="H21" s="145"/>
      <c r="I21" s="145"/>
      <c r="J21" s="145"/>
      <c r="K21" s="162"/>
      <c r="L21" s="166"/>
    </row>
    <row r="22" spans="1:12" s="22" customFormat="1" ht="11.25" x14ac:dyDescent="0.2">
      <c r="A22" s="165" t="s">
        <v>12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</row>
    <row r="23" spans="1:12" s="21" customFormat="1" ht="11.25" x14ac:dyDescent="0.2">
      <c r="A23" s="145"/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</row>
    <row r="24" spans="1:12" s="23" customFormat="1" ht="11.25" x14ac:dyDescent="0.2">
      <c r="A24" s="145" t="s">
        <v>172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</row>
    <row r="25" spans="1:12" s="23" customFormat="1" ht="11.25" customHeight="1" x14ac:dyDescent="0.2">
      <c r="A25" s="145" t="s">
        <v>165</v>
      </c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</row>
    <row r="26" spans="1:12" x14ac:dyDescent="0.2">
      <c r="A26" s="36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</row>
    <row r="27" spans="1:12" x14ac:dyDescent="0.2">
      <c r="B27" s="26"/>
      <c r="C27" s="26"/>
    </row>
    <row r="30" spans="1:12" x14ac:dyDescent="0.2">
      <c r="C30" s="26"/>
      <c r="D30" s="26"/>
      <c r="E30" s="26"/>
      <c r="F30" s="26"/>
      <c r="G30" s="26"/>
      <c r="H30" s="26"/>
      <c r="I30" s="26"/>
      <c r="J30" s="26"/>
      <c r="K30" s="26"/>
      <c r="L30" s="26"/>
    </row>
    <row r="31" spans="1:12" x14ac:dyDescent="0.2">
      <c r="B31" s="26"/>
    </row>
  </sheetData>
  <mergeCells count="11">
    <mergeCell ref="A23:L23"/>
    <mergeCell ref="A24:L24"/>
    <mergeCell ref="A25:L25"/>
    <mergeCell ref="A1:L1"/>
    <mergeCell ref="A2:L2"/>
    <mergeCell ref="A3:L3"/>
    <mergeCell ref="A4:L4"/>
    <mergeCell ref="A19:L19"/>
    <mergeCell ref="A22:L22"/>
    <mergeCell ref="A20:L20"/>
    <mergeCell ref="A21:L21"/>
  </mergeCells>
  <hyperlinks>
    <hyperlink ref="M2" location="Indice!A1" display="Torna all'indice"/>
  </hyperlinks>
  <pageMargins left="0" right="0" top="0" bottom="0" header="0" footer="0"/>
  <pageSetup paperSize="9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selection sqref="A1:I1"/>
    </sheetView>
  </sheetViews>
  <sheetFormatPr defaultRowHeight="12.75" x14ac:dyDescent="0.2"/>
  <cols>
    <col min="1" max="1" width="12.7109375" style="25" customWidth="1"/>
    <col min="2" max="9" width="12.7109375" style="24" customWidth="1"/>
    <col min="10" max="10" width="14.5703125" style="24" bestFit="1" customWidth="1"/>
    <col min="11" max="16384" width="9.140625" style="24"/>
  </cols>
  <sheetData>
    <row r="1" spans="1:10" s="2" customFormat="1" ht="15" customHeight="1" x14ac:dyDescent="0.25">
      <c r="A1" s="167"/>
      <c r="B1" s="167"/>
      <c r="C1" s="167"/>
      <c r="D1" s="167"/>
      <c r="E1" s="167"/>
      <c r="F1" s="167"/>
      <c r="G1" s="167"/>
      <c r="H1" s="167"/>
      <c r="I1" s="167"/>
    </row>
    <row r="2" spans="1:10" s="2" customFormat="1" ht="15" x14ac:dyDescent="0.25">
      <c r="A2" s="168" t="s">
        <v>184</v>
      </c>
      <c r="B2" s="168"/>
      <c r="C2" s="168"/>
      <c r="D2" s="168"/>
      <c r="E2" s="168"/>
      <c r="F2" s="168"/>
      <c r="G2" s="168"/>
      <c r="H2" s="168"/>
      <c r="I2" s="168"/>
      <c r="J2" s="99" t="s">
        <v>162</v>
      </c>
    </row>
    <row r="3" spans="1:10" ht="14.25" customHeight="1" x14ac:dyDescent="0.2">
      <c r="A3" s="151"/>
      <c r="B3" s="151"/>
      <c r="C3" s="151"/>
      <c r="D3" s="151"/>
      <c r="E3" s="151"/>
      <c r="F3" s="151"/>
      <c r="G3" s="151"/>
      <c r="H3" s="151"/>
      <c r="I3" s="151"/>
    </row>
    <row r="4" spans="1:10" ht="14.25" customHeight="1" x14ac:dyDescent="0.2">
      <c r="A4" s="151"/>
      <c r="B4" s="151"/>
      <c r="C4" s="151"/>
      <c r="D4" s="151"/>
      <c r="E4" s="151"/>
      <c r="F4" s="151"/>
      <c r="G4" s="151"/>
      <c r="H4" s="151"/>
      <c r="I4" s="151"/>
    </row>
    <row r="5" spans="1:10" s="5" customFormat="1" ht="13.5" x14ac:dyDescent="0.2">
      <c r="A5" s="3"/>
      <c r="B5" s="154" t="s">
        <v>183</v>
      </c>
      <c r="C5" s="155"/>
      <c r="D5" s="155"/>
      <c r="E5" s="155"/>
      <c r="F5" s="154" t="s">
        <v>29</v>
      </c>
      <c r="G5" s="155"/>
      <c r="H5" s="155"/>
      <c r="I5" s="155"/>
    </row>
    <row r="6" spans="1:10" s="7" customFormat="1" ht="12" customHeight="1" x14ac:dyDescent="0.2">
      <c r="A6" s="35"/>
      <c r="B6" s="170"/>
      <c r="C6" s="171"/>
      <c r="D6" s="171"/>
      <c r="E6" s="171"/>
      <c r="F6" s="170"/>
      <c r="G6" s="171"/>
      <c r="H6" s="171"/>
      <c r="I6" s="171"/>
    </row>
    <row r="7" spans="1:10" s="7" customFormat="1" ht="12" customHeight="1" x14ac:dyDescent="0.2">
      <c r="A7" s="149"/>
      <c r="B7" s="149"/>
      <c r="C7" s="149"/>
      <c r="D7" s="149"/>
      <c r="E7" s="149"/>
      <c r="F7" s="149"/>
      <c r="G7" s="149"/>
      <c r="H7" s="149"/>
      <c r="I7" s="149"/>
    </row>
    <row r="8" spans="1:10" s="9" customFormat="1" ht="12" customHeight="1" x14ac:dyDescent="0.2">
      <c r="A8" s="34"/>
      <c r="B8" s="10" t="s">
        <v>1</v>
      </c>
      <c r="C8" s="10" t="s">
        <v>28</v>
      </c>
      <c r="D8" s="10" t="s">
        <v>27</v>
      </c>
      <c r="E8" s="10" t="s">
        <v>26</v>
      </c>
      <c r="F8" s="10" t="s">
        <v>1</v>
      </c>
      <c r="G8" s="10" t="s">
        <v>25</v>
      </c>
      <c r="H8" s="10" t="s">
        <v>24</v>
      </c>
      <c r="I8" s="10" t="s">
        <v>23</v>
      </c>
    </row>
    <row r="9" spans="1:10" s="11" customFormat="1" ht="11.25" customHeight="1" x14ac:dyDescent="0.2">
      <c r="A9" s="33" t="s">
        <v>1</v>
      </c>
      <c r="B9" s="32">
        <v>1249</v>
      </c>
      <c r="C9" s="32">
        <v>963</v>
      </c>
      <c r="D9" s="32">
        <v>14</v>
      </c>
      <c r="E9" s="32">
        <v>272</v>
      </c>
      <c r="F9" s="32">
        <v>1250</v>
      </c>
      <c r="G9" s="32">
        <v>991</v>
      </c>
      <c r="H9" s="32">
        <v>10</v>
      </c>
      <c r="I9" s="32">
        <v>249</v>
      </c>
    </row>
    <row r="10" spans="1:10" s="14" customFormat="1" ht="11.25" customHeight="1" x14ac:dyDescent="0.2">
      <c r="A10" s="31" t="s">
        <v>22</v>
      </c>
      <c r="B10" s="30">
        <v>0</v>
      </c>
      <c r="C10" s="30">
        <v>0</v>
      </c>
      <c r="D10" s="30">
        <v>0</v>
      </c>
      <c r="E10" s="30">
        <v>0</v>
      </c>
      <c r="F10" s="30">
        <v>5</v>
      </c>
      <c r="G10" s="30">
        <v>5</v>
      </c>
      <c r="H10" s="30">
        <v>0</v>
      </c>
      <c r="I10" s="30">
        <v>0</v>
      </c>
    </row>
    <row r="11" spans="1:10" s="14" customFormat="1" ht="11.25" customHeight="1" x14ac:dyDescent="0.2">
      <c r="A11" s="12" t="s">
        <v>21</v>
      </c>
      <c r="B11" s="29">
        <v>31</v>
      </c>
      <c r="C11" s="29">
        <v>30</v>
      </c>
      <c r="D11" s="29">
        <v>0</v>
      </c>
      <c r="E11" s="29">
        <v>1</v>
      </c>
      <c r="F11" s="29">
        <v>68</v>
      </c>
      <c r="G11" s="29">
        <v>68</v>
      </c>
      <c r="H11" s="29">
        <v>0</v>
      </c>
      <c r="I11" s="29">
        <v>0</v>
      </c>
    </row>
    <row r="12" spans="1:10" s="14" customFormat="1" ht="11.25" customHeight="1" x14ac:dyDescent="0.2">
      <c r="A12" s="12" t="s">
        <v>20</v>
      </c>
      <c r="B12" s="29">
        <v>189</v>
      </c>
      <c r="C12" s="29">
        <v>186</v>
      </c>
      <c r="D12" s="29">
        <v>0</v>
      </c>
      <c r="E12" s="29">
        <v>3</v>
      </c>
      <c r="F12" s="29">
        <v>308</v>
      </c>
      <c r="G12" s="29">
        <v>300</v>
      </c>
      <c r="H12" s="29">
        <v>0</v>
      </c>
      <c r="I12" s="29">
        <v>8</v>
      </c>
    </row>
    <row r="13" spans="1:10" s="14" customFormat="1" ht="11.25" customHeight="1" x14ac:dyDescent="0.2">
      <c r="A13" s="12" t="s">
        <v>19</v>
      </c>
      <c r="B13" s="29">
        <v>351</v>
      </c>
      <c r="C13" s="29">
        <v>337</v>
      </c>
      <c r="D13" s="29">
        <v>0</v>
      </c>
      <c r="E13" s="29">
        <v>14</v>
      </c>
      <c r="F13" s="29">
        <v>331</v>
      </c>
      <c r="G13" s="29">
        <v>306</v>
      </c>
      <c r="H13" s="29">
        <v>1</v>
      </c>
      <c r="I13" s="29">
        <v>24</v>
      </c>
    </row>
    <row r="14" spans="1:10" s="14" customFormat="1" ht="11.25" customHeight="1" x14ac:dyDescent="0.2">
      <c r="A14" s="12" t="s">
        <v>18</v>
      </c>
      <c r="B14" s="29">
        <v>226</v>
      </c>
      <c r="C14" s="29">
        <v>199</v>
      </c>
      <c r="D14" s="29">
        <v>2</v>
      </c>
      <c r="E14" s="29">
        <v>25</v>
      </c>
      <c r="F14" s="29">
        <v>193</v>
      </c>
      <c r="G14" s="29">
        <v>166</v>
      </c>
      <c r="H14" s="29">
        <v>1</v>
      </c>
      <c r="I14" s="29">
        <v>26</v>
      </c>
    </row>
    <row r="15" spans="1:10" s="14" customFormat="1" ht="11.25" customHeight="1" x14ac:dyDescent="0.2">
      <c r="A15" s="12" t="s">
        <v>17</v>
      </c>
      <c r="B15" s="29">
        <v>122</v>
      </c>
      <c r="C15" s="29">
        <v>93</v>
      </c>
      <c r="D15" s="29">
        <v>0</v>
      </c>
      <c r="E15" s="29">
        <v>29</v>
      </c>
      <c r="F15" s="29">
        <v>116</v>
      </c>
      <c r="G15" s="29">
        <v>60</v>
      </c>
      <c r="H15" s="29">
        <v>1</v>
      </c>
      <c r="I15" s="29">
        <v>55</v>
      </c>
    </row>
    <row r="16" spans="1:10" s="14" customFormat="1" ht="11.25" customHeight="1" x14ac:dyDescent="0.2">
      <c r="A16" s="12" t="s">
        <v>16</v>
      </c>
      <c r="B16" s="29">
        <v>79</v>
      </c>
      <c r="C16" s="29">
        <v>43</v>
      </c>
      <c r="D16" s="29">
        <v>0</v>
      </c>
      <c r="E16" s="29">
        <v>36</v>
      </c>
      <c r="F16" s="29">
        <v>74</v>
      </c>
      <c r="G16" s="29">
        <v>40</v>
      </c>
      <c r="H16" s="29">
        <v>1</v>
      </c>
      <c r="I16" s="29">
        <v>33</v>
      </c>
    </row>
    <row r="17" spans="1:12" s="14" customFormat="1" ht="11.25" customHeight="1" x14ac:dyDescent="0.2">
      <c r="A17" s="12" t="s">
        <v>15</v>
      </c>
      <c r="B17" s="29">
        <v>90</v>
      </c>
      <c r="C17" s="29">
        <v>37</v>
      </c>
      <c r="D17" s="29">
        <v>1</v>
      </c>
      <c r="E17" s="29">
        <v>52</v>
      </c>
      <c r="F17" s="29">
        <v>72</v>
      </c>
      <c r="G17" s="29">
        <v>20</v>
      </c>
      <c r="H17" s="29">
        <v>2</v>
      </c>
      <c r="I17" s="29">
        <v>50</v>
      </c>
    </row>
    <row r="18" spans="1:12" s="14" customFormat="1" ht="11.25" customHeight="1" x14ac:dyDescent="0.2">
      <c r="A18" s="12" t="s">
        <v>14</v>
      </c>
      <c r="B18" s="29">
        <v>73</v>
      </c>
      <c r="C18" s="29">
        <v>19</v>
      </c>
      <c r="D18" s="29">
        <v>2</v>
      </c>
      <c r="E18" s="29">
        <v>52</v>
      </c>
      <c r="F18" s="29">
        <v>33</v>
      </c>
      <c r="G18" s="29">
        <v>13</v>
      </c>
      <c r="H18" s="29">
        <v>1</v>
      </c>
      <c r="I18" s="29">
        <v>19</v>
      </c>
    </row>
    <row r="19" spans="1:12" s="14" customFormat="1" ht="11.25" customHeight="1" x14ac:dyDescent="0.2">
      <c r="A19" s="17" t="s">
        <v>13</v>
      </c>
      <c r="B19" s="28">
        <v>88</v>
      </c>
      <c r="C19" s="28">
        <v>19</v>
      </c>
      <c r="D19" s="28">
        <v>9</v>
      </c>
      <c r="E19" s="28">
        <v>60</v>
      </c>
      <c r="F19" s="28">
        <v>50</v>
      </c>
      <c r="G19" s="28">
        <v>13</v>
      </c>
      <c r="H19" s="28">
        <v>3</v>
      </c>
      <c r="I19" s="28">
        <v>34</v>
      </c>
    </row>
    <row r="20" spans="1:12" s="21" customFormat="1" ht="11.25" x14ac:dyDescent="0.2">
      <c r="A20" s="172"/>
      <c r="B20" s="172"/>
      <c r="C20" s="172"/>
      <c r="D20" s="172"/>
      <c r="E20" s="172"/>
      <c r="F20" s="172"/>
      <c r="G20" s="172"/>
      <c r="H20" s="172"/>
      <c r="I20" s="172"/>
      <c r="J20" s="138"/>
      <c r="K20" s="138"/>
      <c r="L20" s="138"/>
    </row>
    <row r="21" spans="1:12" s="21" customFormat="1" ht="11.25" x14ac:dyDescent="0.2">
      <c r="A21" s="161" t="s">
        <v>181</v>
      </c>
      <c r="B21" s="161"/>
      <c r="C21" s="161"/>
      <c r="D21" s="161"/>
      <c r="E21" s="161"/>
      <c r="F21" s="161"/>
      <c r="G21" s="161"/>
      <c r="H21" s="161"/>
      <c r="I21" s="161"/>
      <c r="J21" s="54"/>
      <c r="K21" s="54"/>
      <c r="L21" s="54"/>
    </row>
    <row r="22" spans="1:12" x14ac:dyDescent="0.2">
      <c r="A22" s="161" t="s">
        <v>182</v>
      </c>
      <c r="B22" s="161"/>
      <c r="C22" s="161"/>
      <c r="D22" s="161"/>
      <c r="E22" s="161"/>
      <c r="F22" s="161"/>
      <c r="G22" s="161"/>
      <c r="H22" s="161"/>
      <c r="I22" s="161"/>
      <c r="J22" s="54"/>
      <c r="K22" s="54"/>
    </row>
    <row r="23" spans="1:12" s="21" customFormat="1" ht="11.25" x14ac:dyDescent="0.2">
      <c r="A23" s="145"/>
      <c r="B23" s="145"/>
      <c r="C23" s="145"/>
      <c r="D23" s="145"/>
      <c r="E23" s="145"/>
      <c r="F23" s="145"/>
      <c r="G23" s="145"/>
      <c r="H23" s="145"/>
      <c r="I23" s="145"/>
    </row>
    <row r="24" spans="1:12" s="22" customFormat="1" ht="11.25" x14ac:dyDescent="0.2">
      <c r="A24" s="165" t="s">
        <v>12</v>
      </c>
      <c r="B24" s="165"/>
      <c r="C24" s="165"/>
      <c r="D24" s="165"/>
      <c r="E24" s="165"/>
      <c r="F24" s="165"/>
      <c r="G24" s="165"/>
      <c r="H24" s="165"/>
      <c r="I24" s="165"/>
    </row>
    <row r="25" spans="1:12" s="21" customFormat="1" ht="11.25" x14ac:dyDescent="0.2">
      <c r="A25" s="145"/>
      <c r="B25" s="145"/>
      <c r="C25" s="145"/>
      <c r="D25" s="145"/>
      <c r="E25" s="145"/>
      <c r="F25" s="145"/>
      <c r="G25" s="145"/>
      <c r="H25" s="145"/>
      <c r="I25" s="145"/>
    </row>
    <row r="26" spans="1:12" s="27" customFormat="1" ht="11.25" x14ac:dyDescent="0.25">
      <c r="A26" s="169" t="s">
        <v>172</v>
      </c>
      <c r="B26" s="169"/>
      <c r="C26" s="169"/>
      <c r="D26" s="169"/>
      <c r="E26" s="169"/>
      <c r="F26" s="169"/>
      <c r="G26" s="169"/>
      <c r="H26" s="169"/>
      <c r="I26" s="169"/>
    </row>
    <row r="27" spans="1:12" s="23" customFormat="1" ht="11.25" customHeight="1" x14ac:dyDescent="0.2">
      <c r="A27" s="145" t="s">
        <v>166</v>
      </c>
      <c r="B27" s="145"/>
      <c r="C27" s="145"/>
      <c r="D27" s="145"/>
      <c r="E27" s="145"/>
      <c r="F27" s="145"/>
      <c r="G27" s="145"/>
      <c r="H27" s="145"/>
      <c r="I27" s="145"/>
    </row>
    <row r="28" spans="1:12" x14ac:dyDescent="0.2">
      <c r="C28" s="26"/>
      <c r="D28" s="26"/>
      <c r="E28" s="26"/>
      <c r="F28" s="26"/>
      <c r="G28" s="26"/>
      <c r="H28" s="26"/>
      <c r="I28" s="26"/>
    </row>
  </sheetData>
  <mergeCells count="17">
    <mergeCell ref="A26:I26"/>
    <mergeCell ref="A27:I27"/>
    <mergeCell ref="B6:E6"/>
    <mergeCell ref="F6:I6"/>
    <mergeCell ref="A7:I7"/>
    <mergeCell ref="A23:I23"/>
    <mergeCell ref="A24:I24"/>
    <mergeCell ref="A25:I25"/>
    <mergeCell ref="A20:I20"/>
    <mergeCell ref="A21:I21"/>
    <mergeCell ref="A22:I22"/>
    <mergeCell ref="A1:I1"/>
    <mergeCell ref="A2:I2"/>
    <mergeCell ref="A3:I3"/>
    <mergeCell ref="A4:I4"/>
    <mergeCell ref="B5:E5"/>
    <mergeCell ref="F5:I5"/>
  </mergeCells>
  <hyperlinks>
    <hyperlink ref="J2" location="Indice!A1" display="Torna all'indice"/>
  </hyperlinks>
  <pageMargins left="0" right="0" top="0" bottom="0" header="0" footer="0"/>
  <pageSetup paperSize="9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7"/>
  <sheetViews>
    <sheetView workbookViewId="0">
      <pane ySplit="8" topLeftCell="A9" activePane="bottomLeft" state="frozen"/>
      <selection pane="bottomLeft" activeCell="A9" sqref="A9:B9"/>
    </sheetView>
  </sheetViews>
  <sheetFormatPr defaultRowHeight="12.75" x14ac:dyDescent="0.2"/>
  <cols>
    <col min="1" max="1" width="2.7109375" style="24" customWidth="1"/>
    <col min="2" max="2" width="33.140625" style="24" bestFit="1" customWidth="1"/>
    <col min="3" max="26" width="8.5703125" style="24" customWidth="1"/>
    <col min="27" max="27" width="14.5703125" style="24" bestFit="1" customWidth="1"/>
    <col min="28" max="16384" width="9.140625" style="24"/>
  </cols>
  <sheetData>
    <row r="1" spans="1:27" s="1" customFormat="1" ht="14.25" customHeight="1" x14ac:dyDescent="0.2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</row>
    <row r="2" spans="1:27" s="2" customFormat="1" ht="14.25" customHeight="1" x14ac:dyDescent="0.25">
      <c r="A2" s="168" t="s">
        <v>80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6"/>
      <c r="Z2" s="166"/>
      <c r="AA2" s="99" t="s">
        <v>162</v>
      </c>
    </row>
    <row r="3" spans="1:27" s="1" customFormat="1" ht="14.25" customHeight="1" x14ac:dyDescent="0.25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66"/>
      <c r="Z3" s="166"/>
    </row>
    <row r="4" spans="1:27" s="1" customFormat="1" ht="14.25" customHeight="1" x14ac:dyDescent="0.25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4"/>
      <c r="Z4" s="174"/>
    </row>
    <row r="5" spans="1:27" s="35" customFormat="1" ht="12" customHeight="1" x14ac:dyDescent="0.2">
      <c r="A5" s="180"/>
      <c r="B5" s="181"/>
      <c r="C5" s="154">
        <v>2011</v>
      </c>
      <c r="D5" s="155"/>
      <c r="E5" s="154">
        <v>2012</v>
      </c>
      <c r="F5" s="155"/>
      <c r="G5" s="154">
        <v>2013</v>
      </c>
      <c r="H5" s="155"/>
      <c r="I5" s="154">
        <v>2014</v>
      </c>
      <c r="J5" s="155"/>
      <c r="K5" s="154">
        <v>2015</v>
      </c>
      <c r="L5" s="155"/>
      <c r="M5" s="154">
        <v>2016</v>
      </c>
      <c r="N5" s="155"/>
      <c r="O5" s="154">
        <v>2017</v>
      </c>
      <c r="P5" s="155"/>
      <c r="Q5" s="154">
        <v>2018</v>
      </c>
      <c r="R5" s="155"/>
      <c r="S5" s="154">
        <v>2019</v>
      </c>
      <c r="T5" s="155"/>
      <c r="U5" s="154">
        <v>2020</v>
      </c>
      <c r="V5" s="155"/>
      <c r="W5" s="154">
        <v>2021</v>
      </c>
      <c r="X5" s="155"/>
      <c r="Y5" s="178" t="s">
        <v>185</v>
      </c>
      <c r="Z5" s="179"/>
    </row>
    <row r="6" spans="1:27" s="35" customFormat="1" ht="12" customHeight="1" x14ac:dyDescent="0.2">
      <c r="A6" s="182"/>
      <c r="B6" s="182"/>
      <c r="C6" s="170"/>
      <c r="D6" s="171"/>
      <c r="E6" s="170"/>
      <c r="F6" s="171"/>
      <c r="G6" s="170"/>
      <c r="H6" s="171"/>
      <c r="I6" s="170"/>
      <c r="J6" s="171"/>
      <c r="K6" s="170"/>
      <c r="L6" s="171"/>
      <c r="M6" s="170"/>
      <c r="N6" s="171"/>
      <c r="O6" s="170"/>
      <c r="P6" s="171"/>
      <c r="Q6" s="170"/>
      <c r="R6" s="171"/>
      <c r="S6" s="170"/>
      <c r="T6" s="171"/>
      <c r="U6" s="170"/>
      <c r="V6" s="171"/>
      <c r="W6" s="170"/>
      <c r="X6" s="171"/>
      <c r="Y6" s="170"/>
      <c r="Z6" s="171"/>
    </row>
    <row r="7" spans="1:27" s="35" customFormat="1" ht="12" customHeight="1" x14ac:dyDescent="0.25">
      <c r="A7" s="171"/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66"/>
      <c r="Z7" s="166"/>
    </row>
    <row r="8" spans="1:27" s="7" customFormat="1" ht="12" customHeight="1" x14ac:dyDescent="0.2">
      <c r="A8" s="52"/>
      <c r="B8" s="52"/>
      <c r="C8" s="10" t="s">
        <v>79</v>
      </c>
      <c r="D8" s="10" t="s">
        <v>78</v>
      </c>
      <c r="E8" s="10" t="s">
        <v>79</v>
      </c>
      <c r="F8" s="10" t="s">
        <v>78</v>
      </c>
      <c r="G8" s="10" t="s">
        <v>79</v>
      </c>
      <c r="H8" s="10" t="s">
        <v>78</v>
      </c>
      <c r="I8" s="10" t="s">
        <v>79</v>
      </c>
      <c r="J8" s="10" t="s">
        <v>78</v>
      </c>
      <c r="K8" s="10" t="s">
        <v>79</v>
      </c>
      <c r="L8" s="10" t="s">
        <v>78</v>
      </c>
      <c r="M8" s="10" t="s">
        <v>79</v>
      </c>
      <c r="N8" s="10" t="s">
        <v>78</v>
      </c>
      <c r="O8" s="10" t="s">
        <v>79</v>
      </c>
      <c r="P8" s="10" t="s">
        <v>78</v>
      </c>
      <c r="Q8" s="10" t="s">
        <v>79</v>
      </c>
      <c r="R8" s="10" t="s">
        <v>78</v>
      </c>
      <c r="S8" s="10" t="s">
        <v>79</v>
      </c>
      <c r="T8" s="10" t="s">
        <v>78</v>
      </c>
      <c r="U8" s="10" t="s">
        <v>79</v>
      </c>
      <c r="V8" s="10" t="s">
        <v>78</v>
      </c>
      <c r="W8" s="10" t="s">
        <v>79</v>
      </c>
      <c r="X8" s="10" t="s">
        <v>78</v>
      </c>
      <c r="Y8" s="10" t="s">
        <v>79</v>
      </c>
      <c r="Z8" s="10" t="s">
        <v>78</v>
      </c>
    </row>
    <row r="9" spans="1:27" s="36" customFormat="1" ht="11.25" customHeight="1" x14ac:dyDescent="0.2">
      <c r="A9" s="175" t="s">
        <v>1</v>
      </c>
      <c r="B9" s="175"/>
      <c r="C9" s="51">
        <v>1598</v>
      </c>
      <c r="D9" s="50">
        <v>100</v>
      </c>
      <c r="E9" s="51">
        <v>1640</v>
      </c>
      <c r="F9" s="50">
        <v>100</v>
      </c>
      <c r="G9" s="51">
        <v>1584</v>
      </c>
      <c r="H9" s="50">
        <v>100</v>
      </c>
      <c r="I9" s="51">
        <v>1573</v>
      </c>
      <c r="J9" s="50">
        <v>100</v>
      </c>
      <c r="K9" s="51">
        <v>1520</v>
      </c>
      <c r="L9" s="50">
        <v>100</v>
      </c>
      <c r="M9" s="51">
        <v>1465</v>
      </c>
      <c r="N9" s="50">
        <v>100</v>
      </c>
      <c r="O9" s="51">
        <v>1349</v>
      </c>
      <c r="P9" s="50">
        <v>100</v>
      </c>
      <c r="Q9" s="51">
        <v>1308</v>
      </c>
      <c r="R9" s="50">
        <v>100</v>
      </c>
      <c r="S9" s="51">
        <v>1205</v>
      </c>
      <c r="T9" s="50">
        <v>100</v>
      </c>
      <c r="U9" s="51">
        <v>958</v>
      </c>
      <c r="V9" s="50">
        <v>100</v>
      </c>
      <c r="W9" s="51">
        <v>1074</v>
      </c>
      <c r="X9" s="50">
        <v>100</v>
      </c>
      <c r="Y9" s="51">
        <v>1250</v>
      </c>
      <c r="Z9" s="50">
        <v>100</v>
      </c>
    </row>
    <row r="10" spans="1:27" s="36" customFormat="1" ht="11.25" customHeight="1" x14ac:dyDescent="0.2">
      <c r="A10" s="176" t="s">
        <v>77</v>
      </c>
      <c r="B10" s="176"/>
      <c r="C10" s="13">
        <v>1246</v>
      </c>
      <c r="D10" s="19">
        <v>77.972465581977474</v>
      </c>
      <c r="E10" s="13">
        <v>1324</v>
      </c>
      <c r="F10" s="19">
        <v>80.731707317073173</v>
      </c>
      <c r="G10" s="13">
        <v>1264</v>
      </c>
      <c r="H10" s="19">
        <v>79.797979797979806</v>
      </c>
      <c r="I10" s="13">
        <v>1259</v>
      </c>
      <c r="J10" s="19">
        <v>80.03814367450731</v>
      </c>
      <c r="K10" s="13">
        <v>1183</v>
      </c>
      <c r="L10" s="19">
        <v>77.828947368421055</v>
      </c>
      <c r="M10" s="13">
        <v>1177</v>
      </c>
      <c r="N10" s="19">
        <v>80.341296928327637</v>
      </c>
      <c r="O10" s="13">
        <v>1079</v>
      </c>
      <c r="P10" s="19">
        <v>79.985174203113417</v>
      </c>
      <c r="Q10" s="13">
        <v>1018</v>
      </c>
      <c r="R10" s="19">
        <v>77.828746177370036</v>
      </c>
      <c r="S10" s="13">
        <v>950</v>
      </c>
      <c r="T10" s="19">
        <v>78.838174273858925</v>
      </c>
      <c r="U10" s="13">
        <v>769</v>
      </c>
      <c r="V10" s="19">
        <v>80.271398747390393</v>
      </c>
      <c r="W10" s="13">
        <v>854</v>
      </c>
      <c r="X10" s="19">
        <v>79.515828677839849</v>
      </c>
      <c r="Y10" s="13">
        <v>989</v>
      </c>
      <c r="Z10" s="19">
        <v>79.12</v>
      </c>
    </row>
    <row r="11" spans="1:27" s="36" customFormat="1" ht="11.25" customHeight="1" x14ac:dyDescent="0.2">
      <c r="B11" s="12" t="s">
        <v>76</v>
      </c>
      <c r="C11" s="13">
        <v>15</v>
      </c>
      <c r="D11" s="19">
        <v>0.93867334167709648</v>
      </c>
      <c r="E11" s="13">
        <v>18</v>
      </c>
      <c r="F11" s="19">
        <v>1.097560975609756</v>
      </c>
      <c r="G11" s="13">
        <v>19</v>
      </c>
      <c r="H11" s="19">
        <v>1.1994949494949494</v>
      </c>
      <c r="I11" s="13">
        <v>21</v>
      </c>
      <c r="J11" s="19">
        <v>1.3350286077558804</v>
      </c>
      <c r="K11" s="13">
        <v>8</v>
      </c>
      <c r="L11" s="19">
        <v>0.52631578947368418</v>
      </c>
      <c r="M11" s="13">
        <v>19</v>
      </c>
      <c r="N11" s="19">
        <v>1.2969283276450512</v>
      </c>
      <c r="O11" s="13">
        <v>13</v>
      </c>
      <c r="P11" s="19">
        <v>0.96367679762787251</v>
      </c>
      <c r="Q11" s="13">
        <v>12</v>
      </c>
      <c r="R11" s="19">
        <v>0.91743119266055051</v>
      </c>
      <c r="S11" s="13">
        <v>10</v>
      </c>
      <c r="T11" s="19">
        <v>0.82987551867219922</v>
      </c>
      <c r="U11" s="13">
        <v>12</v>
      </c>
      <c r="V11" s="19">
        <v>1.2526096033402923</v>
      </c>
      <c r="W11" s="13">
        <v>5</v>
      </c>
      <c r="X11" s="19">
        <v>0.46554934823091249</v>
      </c>
      <c r="Y11" s="13">
        <v>6</v>
      </c>
      <c r="Z11" s="19">
        <v>0.48</v>
      </c>
    </row>
    <row r="12" spans="1:27" s="36" customFormat="1" ht="11.25" customHeight="1" x14ac:dyDescent="0.2">
      <c r="B12" s="12" t="s">
        <v>75</v>
      </c>
      <c r="C12" s="13">
        <v>620</v>
      </c>
      <c r="D12" s="19">
        <v>38.798498122653321</v>
      </c>
      <c r="E12" s="13">
        <v>732</v>
      </c>
      <c r="F12" s="19">
        <v>44.634146341463413</v>
      </c>
      <c r="G12" s="13">
        <v>659</v>
      </c>
      <c r="H12" s="19">
        <v>41.603535353535356</v>
      </c>
      <c r="I12" s="13">
        <v>652</v>
      </c>
      <c r="J12" s="19">
        <v>41.449459631277811</v>
      </c>
      <c r="K12" s="13">
        <v>644</v>
      </c>
      <c r="L12" s="19">
        <v>42.368421052631575</v>
      </c>
      <c r="M12" s="13">
        <v>576</v>
      </c>
      <c r="N12" s="19">
        <v>39.317406143344705</v>
      </c>
      <c r="O12" s="13">
        <v>437</v>
      </c>
      <c r="P12" s="19">
        <v>32.394366197183103</v>
      </c>
      <c r="Q12" s="13">
        <v>452</v>
      </c>
      <c r="R12" s="19">
        <v>34.556574923547402</v>
      </c>
      <c r="S12" s="13">
        <v>386</v>
      </c>
      <c r="T12" s="19">
        <v>32.033195020746888</v>
      </c>
      <c r="U12" s="13">
        <v>311</v>
      </c>
      <c r="V12" s="19">
        <v>32.463465553235906</v>
      </c>
      <c r="W12" s="13">
        <v>321</v>
      </c>
      <c r="X12" s="19">
        <v>29.88826815642458</v>
      </c>
      <c r="Y12" s="13">
        <v>306</v>
      </c>
      <c r="Z12" s="19">
        <v>24.48</v>
      </c>
    </row>
    <row r="13" spans="1:27" s="36" customFormat="1" ht="11.25" customHeight="1" x14ac:dyDescent="0.2">
      <c r="B13" s="12" t="s">
        <v>74</v>
      </c>
      <c r="C13" s="13">
        <v>358</v>
      </c>
      <c r="D13" s="19">
        <v>22.403003754693369</v>
      </c>
      <c r="E13" s="13">
        <v>300</v>
      </c>
      <c r="F13" s="19">
        <v>18.292682926829269</v>
      </c>
      <c r="G13" s="13">
        <v>288</v>
      </c>
      <c r="H13" s="19">
        <v>18.181818181818183</v>
      </c>
      <c r="I13" s="13">
        <v>277</v>
      </c>
      <c r="J13" s="19">
        <v>17.609663064208519</v>
      </c>
      <c r="K13" s="13">
        <v>213</v>
      </c>
      <c r="L13" s="19">
        <v>14.013157894736841</v>
      </c>
      <c r="M13" s="13">
        <v>268</v>
      </c>
      <c r="N13" s="19">
        <v>18.293515358361777</v>
      </c>
      <c r="O13" s="13">
        <v>305</v>
      </c>
      <c r="P13" s="19">
        <v>22.60934025203855</v>
      </c>
      <c r="Q13" s="13">
        <v>288</v>
      </c>
      <c r="R13" s="19">
        <v>22.018348623853214</v>
      </c>
      <c r="S13" s="13">
        <v>240</v>
      </c>
      <c r="T13" s="19">
        <v>19.91701244813278</v>
      </c>
      <c r="U13" s="13">
        <v>202</v>
      </c>
      <c r="V13" s="19">
        <v>21.085594989561589</v>
      </c>
      <c r="W13" s="13">
        <v>249</v>
      </c>
      <c r="X13" s="19">
        <v>23.184357541899441</v>
      </c>
      <c r="Y13" s="13">
        <v>313</v>
      </c>
      <c r="Z13" s="19">
        <v>25.040000000000003</v>
      </c>
    </row>
    <row r="14" spans="1:27" s="36" customFormat="1" ht="11.25" customHeight="1" x14ac:dyDescent="0.2">
      <c r="B14" s="12" t="s">
        <v>73</v>
      </c>
      <c r="C14" s="13">
        <v>0</v>
      </c>
      <c r="D14" s="19">
        <v>0</v>
      </c>
      <c r="E14" s="13">
        <v>0</v>
      </c>
      <c r="F14" s="19">
        <v>0</v>
      </c>
      <c r="G14" s="13">
        <v>0</v>
      </c>
      <c r="H14" s="19">
        <v>0</v>
      </c>
      <c r="I14" s="13">
        <v>0</v>
      </c>
      <c r="J14" s="19">
        <v>0</v>
      </c>
      <c r="K14" s="13">
        <v>1</v>
      </c>
      <c r="L14" s="19">
        <v>6.5789473684210523E-2</v>
      </c>
      <c r="M14" s="13">
        <v>0</v>
      </c>
      <c r="N14" s="19">
        <v>0</v>
      </c>
      <c r="O14" s="13">
        <v>1</v>
      </c>
      <c r="P14" s="19">
        <v>7.412898443291327E-2</v>
      </c>
      <c r="Q14" s="13">
        <v>0</v>
      </c>
      <c r="R14" s="19">
        <v>0</v>
      </c>
      <c r="S14" s="13">
        <v>0</v>
      </c>
      <c r="T14" s="19">
        <v>0</v>
      </c>
      <c r="U14" s="13">
        <v>0</v>
      </c>
      <c r="V14" s="19">
        <v>0</v>
      </c>
      <c r="W14" s="13">
        <v>0</v>
      </c>
      <c r="X14" s="19">
        <v>0</v>
      </c>
      <c r="Y14" s="13">
        <v>2</v>
      </c>
      <c r="Z14" s="19">
        <v>0.16</v>
      </c>
    </row>
    <row r="15" spans="1:27" s="36" customFormat="1" ht="11.25" customHeight="1" x14ac:dyDescent="0.2">
      <c r="B15" s="12" t="s">
        <v>72</v>
      </c>
      <c r="C15" s="13">
        <v>25</v>
      </c>
      <c r="D15" s="19">
        <v>1.5644555694618274</v>
      </c>
      <c r="E15" s="13">
        <v>35</v>
      </c>
      <c r="F15" s="19">
        <v>2.1341463414634148</v>
      </c>
      <c r="G15" s="13">
        <v>27</v>
      </c>
      <c r="H15" s="19">
        <v>1.7045454545454544</v>
      </c>
      <c r="I15" s="13">
        <v>30</v>
      </c>
      <c r="J15" s="19">
        <v>1.9071837253655435</v>
      </c>
      <c r="K15" s="13">
        <v>36</v>
      </c>
      <c r="L15" s="19">
        <v>2.3684210526315792</v>
      </c>
      <c r="M15" s="13">
        <v>38</v>
      </c>
      <c r="N15" s="19">
        <v>2.5938566552901023</v>
      </c>
      <c r="O15" s="13">
        <v>37</v>
      </c>
      <c r="P15" s="19">
        <v>2.7427724240177911</v>
      </c>
      <c r="Q15" s="13">
        <v>35</v>
      </c>
      <c r="R15" s="19">
        <v>2.6758409785932722</v>
      </c>
      <c r="S15" s="13">
        <v>30</v>
      </c>
      <c r="T15" s="19">
        <v>2.4896265560165975</v>
      </c>
      <c r="U15" s="13">
        <v>33</v>
      </c>
      <c r="V15" s="19">
        <v>3.4446764091858038</v>
      </c>
      <c r="W15" s="13">
        <v>27</v>
      </c>
      <c r="X15" s="19">
        <v>2.5139664804469275</v>
      </c>
      <c r="Y15" s="13">
        <v>38</v>
      </c>
      <c r="Z15" s="19">
        <v>3.04</v>
      </c>
    </row>
    <row r="16" spans="1:27" s="36" customFormat="1" ht="11.25" customHeight="1" x14ac:dyDescent="0.2">
      <c r="B16" s="12" t="s">
        <v>71</v>
      </c>
      <c r="C16" s="13">
        <v>10</v>
      </c>
      <c r="D16" s="19">
        <v>0.62578222778473092</v>
      </c>
      <c r="E16" s="13">
        <v>7</v>
      </c>
      <c r="F16" s="19">
        <v>0.42682926829268297</v>
      </c>
      <c r="G16" s="13">
        <v>11</v>
      </c>
      <c r="H16" s="19">
        <v>0.69444444444444442</v>
      </c>
      <c r="I16" s="13">
        <v>17</v>
      </c>
      <c r="J16" s="19">
        <v>1.080737444373808</v>
      </c>
      <c r="K16" s="13">
        <v>4</v>
      </c>
      <c r="L16" s="19">
        <v>0.26315789473684209</v>
      </c>
      <c r="M16" s="13">
        <v>18</v>
      </c>
      <c r="N16" s="19">
        <v>1.228668941979522</v>
      </c>
      <c r="O16" s="13">
        <v>10</v>
      </c>
      <c r="P16" s="19">
        <v>0.7412898443291327</v>
      </c>
      <c r="Q16" s="13">
        <v>8</v>
      </c>
      <c r="R16" s="19">
        <v>0.6116207951070336</v>
      </c>
      <c r="S16" s="13">
        <v>10</v>
      </c>
      <c r="T16" s="19">
        <v>0.82987551867219922</v>
      </c>
      <c r="U16" s="13">
        <v>11</v>
      </c>
      <c r="V16" s="19">
        <v>1.1482254697286012</v>
      </c>
      <c r="W16" s="13">
        <v>11</v>
      </c>
      <c r="X16" s="19">
        <v>1.0242085661080074</v>
      </c>
      <c r="Y16" s="13">
        <v>8</v>
      </c>
      <c r="Z16" s="19">
        <v>0.64</v>
      </c>
    </row>
    <row r="17" spans="1:26" s="36" customFormat="1" ht="11.25" customHeight="1" x14ac:dyDescent="0.2">
      <c r="B17" s="12" t="s">
        <v>70</v>
      </c>
      <c r="C17" s="13">
        <v>66</v>
      </c>
      <c r="D17" s="19">
        <v>4.1301627033792236</v>
      </c>
      <c r="E17" s="13">
        <v>59</v>
      </c>
      <c r="F17" s="19">
        <v>3.5975609756097557</v>
      </c>
      <c r="G17" s="13">
        <v>48</v>
      </c>
      <c r="H17" s="19">
        <v>3.0303030303030303</v>
      </c>
      <c r="I17" s="13">
        <v>61</v>
      </c>
      <c r="J17" s="19">
        <v>3.8779402415766051</v>
      </c>
      <c r="K17" s="13">
        <v>72</v>
      </c>
      <c r="L17" s="19">
        <v>4.7368421052631584</v>
      </c>
      <c r="M17" s="13">
        <v>73</v>
      </c>
      <c r="N17" s="19">
        <v>4.9829351535836173</v>
      </c>
      <c r="O17" s="13">
        <v>67</v>
      </c>
      <c r="P17" s="19">
        <v>4.966641957005189</v>
      </c>
      <c r="Q17" s="13">
        <v>61</v>
      </c>
      <c r="R17" s="19">
        <v>4.6636085626911319</v>
      </c>
      <c r="S17" s="13">
        <v>78</v>
      </c>
      <c r="T17" s="19">
        <v>6.4730290456431545</v>
      </c>
      <c r="U17" s="13">
        <v>51</v>
      </c>
      <c r="V17" s="19">
        <v>5.3235908141962422</v>
      </c>
      <c r="W17" s="13">
        <v>72</v>
      </c>
      <c r="X17" s="19">
        <v>6.7039106145251397</v>
      </c>
      <c r="Y17" s="13">
        <v>93</v>
      </c>
      <c r="Z17" s="19">
        <v>7.4399999999999995</v>
      </c>
    </row>
    <row r="18" spans="1:26" s="36" customFormat="1" ht="11.25" customHeight="1" x14ac:dyDescent="0.2">
      <c r="A18" s="31"/>
      <c r="B18" s="12" t="s">
        <v>69</v>
      </c>
      <c r="C18" s="13">
        <v>152</v>
      </c>
      <c r="D18" s="19">
        <v>9.5118898623279104</v>
      </c>
      <c r="E18" s="13">
        <v>173</v>
      </c>
      <c r="F18" s="19">
        <v>10.548780487804878</v>
      </c>
      <c r="G18" s="13">
        <v>212</v>
      </c>
      <c r="H18" s="19">
        <v>13.383838383838384</v>
      </c>
      <c r="I18" s="13">
        <v>201</v>
      </c>
      <c r="J18" s="19">
        <v>12.778130959949141</v>
      </c>
      <c r="K18" s="13">
        <v>205</v>
      </c>
      <c r="L18" s="19">
        <v>13.486842105263158</v>
      </c>
      <c r="M18" s="13">
        <v>185</v>
      </c>
      <c r="N18" s="19">
        <v>12.627986348122866</v>
      </c>
      <c r="O18" s="13">
        <v>209</v>
      </c>
      <c r="P18" s="19">
        <v>15.492957746478872</v>
      </c>
      <c r="Q18" s="13">
        <v>162</v>
      </c>
      <c r="R18" s="19">
        <v>12.385321100917432</v>
      </c>
      <c r="S18" s="13">
        <v>196</v>
      </c>
      <c r="T18" s="19">
        <v>16.265560165975103</v>
      </c>
      <c r="U18" s="13">
        <v>149</v>
      </c>
      <c r="V18" s="19">
        <v>15.553235908141962</v>
      </c>
      <c r="W18" s="13">
        <v>169</v>
      </c>
      <c r="X18" s="19">
        <v>15.735567970204842</v>
      </c>
      <c r="Y18" s="13">
        <v>223</v>
      </c>
      <c r="Z18" s="19">
        <v>17.84</v>
      </c>
    </row>
    <row r="19" spans="1:26" s="36" customFormat="1" ht="11.25" customHeight="1" x14ac:dyDescent="0.2">
      <c r="A19" s="176" t="s">
        <v>68</v>
      </c>
      <c r="B19" s="176"/>
      <c r="C19" s="13">
        <v>352</v>
      </c>
      <c r="D19" s="19">
        <v>22.02753441802253</v>
      </c>
      <c r="E19" s="13">
        <v>316</v>
      </c>
      <c r="F19" s="19">
        <v>19.26829268292683</v>
      </c>
      <c r="G19" s="13">
        <v>320</v>
      </c>
      <c r="H19" s="19">
        <v>20.202020202020201</v>
      </c>
      <c r="I19" s="13">
        <v>314</v>
      </c>
      <c r="J19" s="19">
        <v>19.96185632549269</v>
      </c>
      <c r="K19" s="13">
        <v>337</v>
      </c>
      <c r="L19" s="19">
        <v>22.171052631578945</v>
      </c>
      <c r="M19" s="13">
        <v>288</v>
      </c>
      <c r="N19" s="19">
        <v>19.658703071672353</v>
      </c>
      <c r="O19" s="13">
        <v>270</v>
      </c>
      <c r="P19" s="19">
        <v>20.014825796886583</v>
      </c>
      <c r="Q19" s="13">
        <v>290</v>
      </c>
      <c r="R19" s="19">
        <v>22.171253822629968</v>
      </c>
      <c r="S19" s="13">
        <v>255</v>
      </c>
      <c r="T19" s="19">
        <v>21.161825726141078</v>
      </c>
      <c r="U19" s="13">
        <v>189</v>
      </c>
      <c r="V19" s="19">
        <v>19.728601252609604</v>
      </c>
      <c r="W19" s="13">
        <v>220</v>
      </c>
      <c r="X19" s="19">
        <v>20.484171322160151</v>
      </c>
      <c r="Y19" s="13">
        <v>261</v>
      </c>
      <c r="Z19" s="19">
        <v>20.880000000000003</v>
      </c>
    </row>
    <row r="20" spans="1:26" s="36" customFormat="1" ht="11.25" customHeight="1" x14ac:dyDescent="0.2">
      <c r="B20" s="12" t="s">
        <v>67</v>
      </c>
      <c r="C20" s="13">
        <v>51</v>
      </c>
      <c r="D20" s="19">
        <v>3.1914893617021276</v>
      </c>
      <c r="E20" s="13">
        <v>58</v>
      </c>
      <c r="F20" s="19">
        <v>3.5365853658536581</v>
      </c>
      <c r="G20" s="13">
        <v>45</v>
      </c>
      <c r="H20" s="19">
        <v>2.8409090909090908</v>
      </c>
      <c r="I20" s="13">
        <v>53</v>
      </c>
      <c r="J20" s="19">
        <v>3.3693579148124604</v>
      </c>
      <c r="K20" s="13">
        <v>46</v>
      </c>
      <c r="L20" s="19">
        <v>3.0263157894736841</v>
      </c>
      <c r="M20" s="13">
        <v>37</v>
      </c>
      <c r="N20" s="19">
        <v>2.5255972696245732</v>
      </c>
      <c r="O20" s="13">
        <v>40</v>
      </c>
      <c r="P20" s="19">
        <v>2.9651593773165308</v>
      </c>
      <c r="Q20" s="13">
        <v>34</v>
      </c>
      <c r="R20" s="19">
        <v>2.5993883792048931</v>
      </c>
      <c r="S20" s="13">
        <v>30</v>
      </c>
      <c r="T20" s="19">
        <v>2.4896265560165975</v>
      </c>
      <c r="U20" s="13">
        <v>24</v>
      </c>
      <c r="V20" s="19">
        <v>2.5052192066805845</v>
      </c>
      <c r="W20" s="13">
        <v>30</v>
      </c>
      <c r="X20" s="19">
        <v>2.7932960893854748</v>
      </c>
      <c r="Y20" s="13">
        <v>23</v>
      </c>
      <c r="Z20" s="19">
        <v>1.8399999999999999</v>
      </c>
    </row>
    <row r="21" spans="1:26" s="36" customFormat="1" ht="11.25" customHeight="1" x14ac:dyDescent="0.2">
      <c r="B21" s="12" t="s">
        <v>66</v>
      </c>
      <c r="C21" s="13">
        <v>29</v>
      </c>
      <c r="D21" s="19">
        <v>1.8147684605757195</v>
      </c>
      <c r="E21" s="13">
        <v>14</v>
      </c>
      <c r="F21" s="19">
        <v>0.85365853658536595</v>
      </c>
      <c r="G21" s="13">
        <v>22</v>
      </c>
      <c r="H21" s="19">
        <v>1.3888888888888888</v>
      </c>
      <c r="I21" s="13">
        <v>23</v>
      </c>
      <c r="J21" s="19">
        <v>1.4621741894469167</v>
      </c>
      <c r="K21" s="13">
        <v>15</v>
      </c>
      <c r="L21" s="19">
        <v>0.98684210526315785</v>
      </c>
      <c r="M21" s="13">
        <v>23</v>
      </c>
      <c r="N21" s="19">
        <v>1.5699658703071673</v>
      </c>
      <c r="O21" s="13">
        <v>20</v>
      </c>
      <c r="P21" s="19">
        <v>1.4825796886582654</v>
      </c>
      <c r="Q21" s="13">
        <v>25</v>
      </c>
      <c r="R21" s="19">
        <v>1.9113149847094799</v>
      </c>
      <c r="S21" s="13">
        <v>23</v>
      </c>
      <c r="T21" s="19">
        <v>1.9087136929460582</v>
      </c>
      <c r="U21" s="13">
        <v>15</v>
      </c>
      <c r="V21" s="19">
        <v>1.5657620041753653</v>
      </c>
      <c r="W21" s="13">
        <v>19</v>
      </c>
      <c r="X21" s="19">
        <v>1.7690875232774672</v>
      </c>
      <c r="Y21" s="13">
        <v>24</v>
      </c>
      <c r="Z21" s="19">
        <v>1.92</v>
      </c>
    </row>
    <row r="22" spans="1:26" s="36" customFormat="1" ht="11.25" customHeight="1" x14ac:dyDescent="0.2">
      <c r="B22" s="12" t="s">
        <v>65</v>
      </c>
      <c r="C22" s="13">
        <v>1</v>
      </c>
      <c r="D22" s="19">
        <v>6.2578222778473094E-2</v>
      </c>
      <c r="E22" s="13">
        <v>0</v>
      </c>
      <c r="F22" s="19">
        <v>0</v>
      </c>
      <c r="G22" s="13">
        <v>1</v>
      </c>
      <c r="H22" s="19">
        <v>6.3131313131313135E-2</v>
      </c>
      <c r="I22" s="13">
        <v>0</v>
      </c>
      <c r="J22" s="19">
        <v>0</v>
      </c>
      <c r="K22" s="13">
        <v>0</v>
      </c>
      <c r="L22" s="19">
        <v>0</v>
      </c>
      <c r="M22" s="13">
        <v>0</v>
      </c>
      <c r="N22" s="19">
        <v>0</v>
      </c>
      <c r="O22" s="13">
        <v>0</v>
      </c>
      <c r="P22" s="19">
        <v>0</v>
      </c>
      <c r="Q22" s="13">
        <v>0</v>
      </c>
      <c r="R22" s="19">
        <v>0</v>
      </c>
      <c r="S22" s="13">
        <v>0</v>
      </c>
      <c r="T22" s="19">
        <v>0</v>
      </c>
      <c r="U22" s="13">
        <v>0</v>
      </c>
      <c r="V22" s="19">
        <v>0</v>
      </c>
      <c r="W22" s="13">
        <v>0</v>
      </c>
      <c r="X22" s="19">
        <v>0</v>
      </c>
      <c r="Y22" s="13">
        <v>0</v>
      </c>
      <c r="Z22" s="19">
        <v>0</v>
      </c>
    </row>
    <row r="23" spans="1:26" s="36" customFormat="1" ht="11.25" customHeight="1" x14ac:dyDescent="0.2">
      <c r="B23" s="12" t="s">
        <v>64</v>
      </c>
      <c r="C23" s="13">
        <v>1</v>
      </c>
      <c r="D23" s="19">
        <v>6.2578222778473094E-2</v>
      </c>
      <c r="E23" s="13">
        <v>1</v>
      </c>
      <c r="F23" s="19">
        <v>6.097560975609756E-2</v>
      </c>
      <c r="G23" s="13">
        <v>0</v>
      </c>
      <c r="H23" s="19">
        <v>0</v>
      </c>
      <c r="I23" s="13">
        <v>0</v>
      </c>
      <c r="J23" s="19">
        <v>0</v>
      </c>
      <c r="K23" s="13">
        <v>1</v>
      </c>
      <c r="L23" s="19">
        <v>6.5789473684210523E-2</v>
      </c>
      <c r="M23" s="13">
        <v>1</v>
      </c>
      <c r="N23" s="19">
        <v>6.8259385665529013E-2</v>
      </c>
      <c r="O23" s="13">
        <v>0</v>
      </c>
      <c r="P23" s="19">
        <v>0</v>
      </c>
      <c r="Q23" s="13">
        <v>1</v>
      </c>
      <c r="R23" s="19">
        <v>7.64525993883792E-2</v>
      </c>
      <c r="S23" s="13">
        <v>2</v>
      </c>
      <c r="T23" s="19">
        <v>0.16597510373443983</v>
      </c>
      <c r="U23" s="13">
        <v>2</v>
      </c>
      <c r="V23" s="19">
        <v>0.20876826722338201</v>
      </c>
      <c r="W23" s="13">
        <v>1</v>
      </c>
      <c r="X23" s="19">
        <v>9.3109869646182494E-2</v>
      </c>
      <c r="Y23" s="13">
        <v>1</v>
      </c>
      <c r="Z23" s="19">
        <v>0.08</v>
      </c>
    </row>
    <row r="24" spans="1:26" s="36" customFormat="1" ht="11.25" customHeight="1" x14ac:dyDescent="0.2">
      <c r="B24" s="12" t="s">
        <v>63</v>
      </c>
      <c r="C24" s="13">
        <v>0</v>
      </c>
      <c r="D24" s="19">
        <v>0</v>
      </c>
      <c r="E24" s="13">
        <v>3</v>
      </c>
      <c r="F24" s="19">
        <v>0.18292682926829271</v>
      </c>
      <c r="G24" s="13">
        <v>2</v>
      </c>
      <c r="H24" s="19">
        <v>0.12626262626262627</v>
      </c>
      <c r="I24" s="13">
        <v>1</v>
      </c>
      <c r="J24" s="19">
        <v>6.3572790845518118E-2</v>
      </c>
      <c r="K24" s="13">
        <v>2</v>
      </c>
      <c r="L24" s="19">
        <v>0.13157894736842105</v>
      </c>
      <c r="M24" s="13">
        <v>0</v>
      </c>
      <c r="N24" s="19">
        <v>0</v>
      </c>
      <c r="O24" s="13">
        <v>0</v>
      </c>
      <c r="P24" s="19">
        <v>0</v>
      </c>
      <c r="Q24" s="13">
        <v>0</v>
      </c>
      <c r="R24" s="19">
        <v>0</v>
      </c>
      <c r="S24" s="13">
        <v>2</v>
      </c>
      <c r="T24" s="19">
        <v>0.16597510373443983</v>
      </c>
      <c r="U24" s="13">
        <v>0</v>
      </c>
      <c r="V24" s="19">
        <v>0</v>
      </c>
      <c r="W24" s="13">
        <v>2</v>
      </c>
      <c r="X24" s="19">
        <v>0.18621973929236499</v>
      </c>
      <c r="Y24" s="13">
        <v>1</v>
      </c>
      <c r="Z24" s="19">
        <v>0.08</v>
      </c>
    </row>
    <row r="25" spans="1:26" s="36" customFormat="1" ht="11.25" customHeight="1" x14ac:dyDescent="0.2">
      <c r="B25" s="12" t="s">
        <v>62</v>
      </c>
      <c r="C25" s="13">
        <v>10</v>
      </c>
      <c r="D25" s="19">
        <v>0.62578222778473092</v>
      </c>
      <c r="E25" s="13">
        <v>5</v>
      </c>
      <c r="F25" s="19">
        <v>0.3048780487804878</v>
      </c>
      <c r="G25" s="13">
        <v>9</v>
      </c>
      <c r="H25" s="19">
        <v>0.56818181818181823</v>
      </c>
      <c r="I25" s="13">
        <v>3</v>
      </c>
      <c r="J25" s="19">
        <v>0.19071837253655435</v>
      </c>
      <c r="K25" s="13">
        <v>9</v>
      </c>
      <c r="L25" s="19">
        <v>0.5921052631578948</v>
      </c>
      <c r="M25" s="13">
        <v>6</v>
      </c>
      <c r="N25" s="19">
        <v>0.40955631399317405</v>
      </c>
      <c r="O25" s="13">
        <v>5</v>
      </c>
      <c r="P25" s="19">
        <v>0.37064492216456635</v>
      </c>
      <c r="Q25" s="13">
        <v>5</v>
      </c>
      <c r="R25" s="19">
        <v>0.38226299694189603</v>
      </c>
      <c r="S25" s="13">
        <v>6</v>
      </c>
      <c r="T25" s="19">
        <v>0.49792531120331945</v>
      </c>
      <c r="U25" s="13">
        <v>4</v>
      </c>
      <c r="V25" s="19">
        <v>0.41753653444676403</v>
      </c>
      <c r="W25" s="13">
        <v>8</v>
      </c>
      <c r="X25" s="19">
        <v>0.74487895716945995</v>
      </c>
      <c r="Y25" s="13">
        <v>4</v>
      </c>
      <c r="Z25" s="19">
        <v>0.32</v>
      </c>
    </row>
    <row r="26" spans="1:26" s="36" customFormat="1" ht="11.25" customHeight="1" x14ac:dyDescent="0.2">
      <c r="B26" s="12" t="s">
        <v>61</v>
      </c>
      <c r="C26" s="13">
        <v>3</v>
      </c>
      <c r="D26" s="19">
        <v>0.18773466833541927</v>
      </c>
      <c r="E26" s="13">
        <v>3</v>
      </c>
      <c r="F26" s="19">
        <v>0.18292682926829271</v>
      </c>
      <c r="G26" s="13">
        <v>4</v>
      </c>
      <c r="H26" s="19">
        <v>0.25252525252525254</v>
      </c>
      <c r="I26" s="13">
        <v>3</v>
      </c>
      <c r="J26" s="19">
        <v>0.19071837253655435</v>
      </c>
      <c r="K26" s="13">
        <v>3</v>
      </c>
      <c r="L26" s="19">
        <v>0.19736842105263158</v>
      </c>
      <c r="M26" s="13">
        <v>4</v>
      </c>
      <c r="N26" s="19">
        <v>0.27303754266211605</v>
      </c>
      <c r="O26" s="13">
        <v>2</v>
      </c>
      <c r="P26" s="19">
        <v>0.14825796886582654</v>
      </c>
      <c r="Q26" s="13">
        <v>3</v>
      </c>
      <c r="R26" s="19">
        <v>0.22935779816513763</v>
      </c>
      <c r="S26" s="13">
        <v>2</v>
      </c>
      <c r="T26" s="19">
        <v>0.16597510373443983</v>
      </c>
      <c r="U26" s="13">
        <v>4</v>
      </c>
      <c r="V26" s="19">
        <v>0.41753653444676403</v>
      </c>
      <c r="W26" s="13">
        <v>2</v>
      </c>
      <c r="X26" s="19">
        <v>0.18621973929236499</v>
      </c>
      <c r="Y26" s="13">
        <v>5</v>
      </c>
      <c r="Z26" s="19">
        <v>0.4</v>
      </c>
    </row>
    <row r="27" spans="1:26" s="36" customFormat="1" ht="11.25" customHeight="1" x14ac:dyDescent="0.2">
      <c r="B27" s="12" t="s">
        <v>60</v>
      </c>
      <c r="C27" s="13">
        <v>73</v>
      </c>
      <c r="D27" s="19">
        <v>4.5682102628285355</v>
      </c>
      <c r="E27" s="13">
        <v>83</v>
      </c>
      <c r="F27" s="19">
        <v>5.0609756097560981</v>
      </c>
      <c r="G27" s="13">
        <v>50</v>
      </c>
      <c r="H27" s="19">
        <v>3.1565656565656566</v>
      </c>
      <c r="I27" s="13">
        <v>75</v>
      </c>
      <c r="J27" s="19">
        <v>4.7679593134138587</v>
      </c>
      <c r="K27" s="13">
        <v>63</v>
      </c>
      <c r="L27" s="19">
        <v>4.1447368421052628</v>
      </c>
      <c r="M27" s="13">
        <v>47</v>
      </c>
      <c r="N27" s="19">
        <v>3.2081911262798632</v>
      </c>
      <c r="O27" s="13">
        <v>41</v>
      </c>
      <c r="P27" s="19">
        <v>3.0392883617494442</v>
      </c>
      <c r="Q27" s="13">
        <v>57</v>
      </c>
      <c r="R27" s="19">
        <v>4.3577981651376145</v>
      </c>
      <c r="S27" s="13">
        <v>38</v>
      </c>
      <c r="T27" s="19">
        <v>3.1535269709543567</v>
      </c>
      <c r="U27" s="13">
        <v>31</v>
      </c>
      <c r="V27" s="19">
        <v>3.2359081419624216</v>
      </c>
      <c r="W27" s="13">
        <v>26</v>
      </c>
      <c r="X27" s="19">
        <v>2.4208566108007448</v>
      </c>
      <c r="Y27" s="13">
        <v>35</v>
      </c>
      <c r="Z27" s="19">
        <v>2.8000000000000003</v>
      </c>
    </row>
    <row r="28" spans="1:26" s="36" customFormat="1" ht="11.25" customHeight="1" x14ac:dyDescent="0.2">
      <c r="B28" s="12" t="s">
        <v>59</v>
      </c>
      <c r="C28" s="13">
        <v>0</v>
      </c>
      <c r="D28" s="19">
        <v>0</v>
      </c>
      <c r="E28" s="13">
        <v>0</v>
      </c>
      <c r="F28" s="19">
        <v>0</v>
      </c>
      <c r="G28" s="13">
        <v>0</v>
      </c>
      <c r="H28" s="19">
        <v>0</v>
      </c>
      <c r="I28" s="13">
        <v>0</v>
      </c>
      <c r="J28" s="19">
        <v>0</v>
      </c>
      <c r="K28" s="13">
        <v>0</v>
      </c>
      <c r="L28" s="19">
        <v>0</v>
      </c>
      <c r="M28" s="13">
        <v>1</v>
      </c>
      <c r="N28" s="19">
        <v>6.8259385665529013E-2</v>
      </c>
      <c r="O28" s="13">
        <v>1</v>
      </c>
      <c r="P28" s="19">
        <v>7.412898443291327E-2</v>
      </c>
      <c r="Q28" s="13">
        <v>0</v>
      </c>
      <c r="R28" s="19">
        <v>0</v>
      </c>
      <c r="S28" s="13">
        <v>0</v>
      </c>
      <c r="T28" s="19">
        <v>0</v>
      </c>
      <c r="U28" s="13">
        <v>0</v>
      </c>
      <c r="V28" s="19">
        <v>0</v>
      </c>
      <c r="W28" s="13">
        <v>0</v>
      </c>
      <c r="X28" s="19">
        <v>0</v>
      </c>
      <c r="Y28" s="13">
        <v>0</v>
      </c>
      <c r="Z28" s="19">
        <v>0</v>
      </c>
    </row>
    <row r="29" spans="1:26" s="36" customFormat="1" ht="11.25" customHeight="1" x14ac:dyDescent="0.2">
      <c r="B29" s="12" t="s">
        <v>58</v>
      </c>
      <c r="C29" s="13">
        <v>10</v>
      </c>
      <c r="D29" s="19">
        <v>0.62578222778473092</v>
      </c>
      <c r="E29" s="13">
        <v>12</v>
      </c>
      <c r="F29" s="19">
        <v>0.73170731707317083</v>
      </c>
      <c r="G29" s="13">
        <v>9</v>
      </c>
      <c r="H29" s="19">
        <v>0.56818181818181823</v>
      </c>
      <c r="I29" s="13">
        <v>12</v>
      </c>
      <c r="J29" s="19">
        <v>0.76287349014621741</v>
      </c>
      <c r="K29" s="13">
        <v>13</v>
      </c>
      <c r="L29" s="19">
        <v>0.85526315789473695</v>
      </c>
      <c r="M29" s="13">
        <v>10</v>
      </c>
      <c r="N29" s="19">
        <v>0.68259385665529015</v>
      </c>
      <c r="O29" s="13">
        <v>5</v>
      </c>
      <c r="P29" s="19">
        <v>0.37064492216456635</v>
      </c>
      <c r="Q29" s="13">
        <v>6</v>
      </c>
      <c r="R29" s="19">
        <v>0.45871559633027525</v>
      </c>
      <c r="S29" s="13">
        <v>10</v>
      </c>
      <c r="T29" s="19">
        <v>0.82987551867219922</v>
      </c>
      <c r="U29" s="13">
        <v>4</v>
      </c>
      <c r="V29" s="19">
        <v>0.41753653444676403</v>
      </c>
      <c r="W29" s="13">
        <v>5</v>
      </c>
      <c r="X29" s="19">
        <v>0.46554934823091249</v>
      </c>
      <c r="Y29" s="13">
        <v>9</v>
      </c>
      <c r="Z29" s="19">
        <v>0.72</v>
      </c>
    </row>
    <row r="30" spans="1:26" s="36" customFormat="1" ht="11.25" customHeight="1" x14ac:dyDescent="0.2">
      <c r="B30" s="12" t="s">
        <v>57</v>
      </c>
      <c r="C30" s="13">
        <v>12</v>
      </c>
      <c r="D30" s="19">
        <v>0.75093867334167708</v>
      </c>
      <c r="E30" s="13">
        <v>13</v>
      </c>
      <c r="F30" s="19">
        <v>0.79268292682926833</v>
      </c>
      <c r="G30" s="13">
        <v>17</v>
      </c>
      <c r="H30" s="19">
        <v>1.0732323232323231</v>
      </c>
      <c r="I30" s="13">
        <v>11</v>
      </c>
      <c r="J30" s="19">
        <v>0.69930069930069927</v>
      </c>
      <c r="K30" s="13">
        <v>17</v>
      </c>
      <c r="L30" s="19">
        <v>1.118421052631579</v>
      </c>
      <c r="M30" s="13">
        <v>12</v>
      </c>
      <c r="N30" s="19">
        <v>0.8191126279863481</v>
      </c>
      <c r="O30" s="13">
        <v>9</v>
      </c>
      <c r="P30" s="19">
        <v>0.66716085989621943</v>
      </c>
      <c r="Q30" s="13">
        <v>10</v>
      </c>
      <c r="R30" s="19">
        <v>0.76452599388379205</v>
      </c>
      <c r="S30" s="13">
        <v>9</v>
      </c>
      <c r="T30" s="19">
        <v>0.74688796680497926</v>
      </c>
      <c r="U30" s="13">
        <v>4</v>
      </c>
      <c r="V30" s="19">
        <v>0.41753653444676403</v>
      </c>
      <c r="W30" s="13">
        <v>6</v>
      </c>
      <c r="X30" s="19">
        <v>0.55865921787709494</v>
      </c>
      <c r="Y30" s="13">
        <v>7</v>
      </c>
      <c r="Z30" s="19">
        <v>0.55999999999999994</v>
      </c>
    </row>
    <row r="31" spans="1:26" s="36" customFormat="1" ht="11.25" customHeight="1" x14ac:dyDescent="0.2">
      <c r="B31" s="12" t="s">
        <v>56</v>
      </c>
      <c r="C31" s="13">
        <v>38</v>
      </c>
      <c r="D31" s="19">
        <v>2.3779724655819776</v>
      </c>
      <c r="E31" s="13">
        <v>39</v>
      </c>
      <c r="F31" s="19">
        <v>2.3780487804878048</v>
      </c>
      <c r="G31" s="13">
        <v>49</v>
      </c>
      <c r="H31" s="19">
        <v>3.0934343434343434</v>
      </c>
      <c r="I31" s="13">
        <v>34</v>
      </c>
      <c r="J31" s="19">
        <v>2.1614748887476161</v>
      </c>
      <c r="K31" s="13">
        <v>49</v>
      </c>
      <c r="L31" s="19">
        <v>3.2236842105263159</v>
      </c>
      <c r="M31" s="13">
        <v>35</v>
      </c>
      <c r="N31" s="19">
        <v>2.3890784982935154</v>
      </c>
      <c r="O31" s="13">
        <v>41</v>
      </c>
      <c r="P31" s="19">
        <v>3.0392883617494442</v>
      </c>
      <c r="Q31" s="13">
        <v>36</v>
      </c>
      <c r="R31" s="19">
        <v>2.7522935779816518</v>
      </c>
      <c r="S31" s="13">
        <v>26</v>
      </c>
      <c r="T31" s="19">
        <v>2.1576763485477177</v>
      </c>
      <c r="U31" s="13">
        <v>30</v>
      </c>
      <c r="V31" s="19">
        <v>3.1315240083507305</v>
      </c>
      <c r="W31" s="13">
        <v>32</v>
      </c>
      <c r="X31" s="19">
        <v>2.9795158286778398</v>
      </c>
      <c r="Y31" s="13">
        <v>28</v>
      </c>
      <c r="Z31" s="19">
        <v>2.2399999999999998</v>
      </c>
    </row>
    <row r="32" spans="1:26" s="36" customFormat="1" ht="11.25" customHeight="1" x14ac:dyDescent="0.2">
      <c r="B32" s="12" t="s">
        <v>55</v>
      </c>
      <c r="C32" s="13">
        <v>27</v>
      </c>
      <c r="D32" s="19">
        <v>1.6896120150187734</v>
      </c>
      <c r="E32" s="13">
        <v>19</v>
      </c>
      <c r="F32" s="19">
        <v>1.1585365853658536</v>
      </c>
      <c r="G32" s="13">
        <v>28</v>
      </c>
      <c r="H32" s="19">
        <v>1.7676767676767675</v>
      </c>
      <c r="I32" s="13">
        <v>21</v>
      </c>
      <c r="J32" s="19">
        <v>1.3350286077558804</v>
      </c>
      <c r="K32" s="13">
        <v>36</v>
      </c>
      <c r="L32" s="19">
        <v>2.3684210526315792</v>
      </c>
      <c r="M32" s="13">
        <v>25</v>
      </c>
      <c r="N32" s="19">
        <v>1.7064846416382253</v>
      </c>
      <c r="O32" s="13">
        <v>18</v>
      </c>
      <c r="P32" s="19">
        <v>1.3343217197924389</v>
      </c>
      <c r="Q32" s="13">
        <v>16</v>
      </c>
      <c r="R32" s="19">
        <v>1.2232415902140672</v>
      </c>
      <c r="S32" s="13">
        <v>18</v>
      </c>
      <c r="T32" s="19">
        <v>1.4937759336099585</v>
      </c>
      <c r="U32" s="13">
        <v>14</v>
      </c>
      <c r="V32" s="19">
        <v>1.4613778705636742</v>
      </c>
      <c r="W32" s="13">
        <v>17</v>
      </c>
      <c r="X32" s="19">
        <v>1.5828677839851024</v>
      </c>
      <c r="Y32" s="13">
        <v>24</v>
      </c>
      <c r="Z32" s="19">
        <v>1.92</v>
      </c>
    </row>
    <row r="33" spans="1:26" s="36" customFormat="1" ht="11.25" customHeight="1" x14ac:dyDescent="0.2">
      <c r="B33" s="12" t="s">
        <v>54</v>
      </c>
      <c r="C33" s="13">
        <v>0</v>
      </c>
      <c r="D33" s="19">
        <v>0</v>
      </c>
      <c r="E33" s="13">
        <v>0</v>
      </c>
      <c r="F33" s="19">
        <v>0</v>
      </c>
      <c r="G33" s="13">
        <v>2</v>
      </c>
      <c r="H33" s="19">
        <v>0.12626262626262627</v>
      </c>
      <c r="I33" s="13">
        <v>1</v>
      </c>
      <c r="J33" s="19">
        <v>6.3572790845518118E-2</v>
      </c>
      <c r="K33" s="13">
        <v>0</v>
      </c>
      <c r="L33" s="19">
        <v>0</v>
      </c>
      <c r="M33" s="13">
        <v>0</v>
      </c>
      <c r="N33" s="19">
        <v>0</v>
      </c>
      <c r="O33" s="13">
        <v>0</v>
      </c>
      <c r="P33" s="19">
        <v>0</v>
      </c>
      <c r="Q33" s="13">
        <v>0</v>
      </c>
      <c r="R33" s="19">
        <v>0</v>
      </c>
      <c r="S33" s="13">
        <v>2</v>
      </c>
      <c r="T33" s="19">
        <v>0.16597510373443983</v>
      </c>
      <c r="U33" s="13">
        <v>1</v>
      </c>
      <c r="V33" s="19">
        <v>0.10438413361169101</v>
      </c>
      <c r="W33" s="13">
        <v>0</v>
      </c>
      <c r="X33" s="19">
        <v>0</v>
      </c>
      <c r="Y33" s="13">
        <v>0</v>
      </c>
      <c r="Z33" s="19">
        <v>0</v>
      </c>
    </row>
    <row r="34" spans="1:26" s="36" customFormat="1" ht="11.25" customHeight="1" x14ac:dyDescent="0.2">
      <c r="B34" s="12" t="s">
        <v>53</v>
      </c>
      <c r="C34" s="13">
        <v>9</v>
      </c>
      <c r="D34" s="19">
        <v>0.56320400500625778</v>
      </c>
      <c r="E34" s="13">
        <v>6</v>
      </c>
      <c r="F34" s="19">
        <v>0.36585365853658541</v>
      </c>
      <c r="G34" s="13">
        <v>6</v>
      </c>
      <c r="H34" s="19">
        <v>0.37878787878787878</v>
      </c>
      <c r="I34" s="13">
        <v>7</v>
      </c>
      <c r="J34" s="19">
        <v>0.44500953591862685</v>
      </c>
      <c r="K34" s="13">
        <v>8</v>
      </c>
      <c r="L34" s="19">
        <v>0.52631578947368418</v>
      </c>
      <c r="M34" s="13">
        <v>7</v>
      </c>
      <c r="N34" s="19">
        <v>0.47781569965870302</v>
      </c>
      <c r="O34" s="13">
        <v>6</v>
      </c>
      <c r="P34" s="19">
        <v>0.44477390659747962</v>
      </c>
      <c r="Q34" s="13">
        <v>7</v>
      </c>
      <c r="R34" s="19">
        <v>0.53516819571865437</v>
      </c>
      <c r="S34" s="13">
        <v>8</v>
      </c>
      <c r="T34" s="19">
        <v>0.66390041493775931</v>
      </c>
      <c r="U34" s="13">
        <v>7</v>
      </c>
      <c r="V34" s="19">
        <v>0.73068893528183709</v>
      </c>
      <c r="W34" s="13">
        <v>3</v>
      </c>
      <c r="X34" s="19">
        <v>0.27932960893854747</v>
      </c>
      <c r="Y34" s="13">
        <v>11</v>
      </c>
      <c r="Z34" s="19">
        <v>0.88</v>
      </c>
    </row>
    <row r="35" spans="1:26" s="36" customFormat="1" ht="11.25" customHeight="1" x14ac:dyDescent="0.2">
      <c r="B35" s="12" t="s">
        <v>52</v>
      </c>
      <c r="C35" s="13">
        <v>11</v>
      </c>
      <c r="D35" s="19">
        <v>0.68836045056320405</v>
      </c>
      <c r="E35" s="13">
        <v>5</v>
      </c>
      <c r="F35" s="19">
        <v>0.3048780487804878</v>
      </c>
      <c r="G35" s="13">
        <v>6</v>
      </c>
      <c r="H35" s="19">
        <v>0.37878787878787878</v>
      </c>
      <c r="I35" s="13">
        <v>6</v>
      </c>
      <c r="J35" s="19">
        <v>0.38143674507310871</v>
      </c>
      <c r="K35" s="13">
        <v>6</v>
      </c>
      <c r="L35" s="19">
        <v>0.39473684210526316</v>
      </c>
      <c r="M35" s="13">
        <v>7</v>
      </c>
      <c r="N35" s="19">
        <v>0.47781569965870302</v>
      </c>
      <c r="O35" s="13">
        <v>7</v>
      </c>
      <c r="P35" s="19">
        <v>0.51890289103039289</v>
      </c>
      <c r="Q35" s="13">
        <v>9</v>
      </c>
      <c r="R35" s="19">
        <v>0.68807339449541294</v>
      </c>
      <c r="S35" s="13">
        <v>8</v>
      </c>
      <c r="T35" s="19">
        <v>0.66390041493775931</v>
      </c>
      <c r="U35" s="13">
        <v>4</v>
      </c>
      <c r="V35" s="19">
        <v>0.41753653444676403</v>
      </c>
      <c r="W35" s="13">
        <v>6</v>
      </c>
      <c r="X35" s="19">
        <v>0.55865921787709494</v>
      </c>
      <c r="Y35" s="13">
        <v>5</v>
      </c>
      <c r="Z35" s="19">
        <v>0.4</v>
      </c>
    </row>
    <row r="36" spans="1:26" s="36" customFormat="1" ht="11.25" customHeight="1" x14ac:dyDescent="0.2">
      <c r="B36" s="12" t="s">
        <v>51</v>
      </c>
      <c r="C36" s="13">
        <v>36</v>
      </c>
      <c r="D36" s="19">
        <v>2.2528160200250311</v>
      </c>
      <c r="E36" s="13">
        <v>16</v>
      </c>
      <c r="F36" s="19">
        <v>0.97560975609756095</v>
      </c>
      <c r="G36" s="13">
        <v>29</v>
      </c>
      <c r="H36" s="19">
        <v>1.8308080808080809</v>
      </c>
      <c r="I36" s="13">
        <v>31</v>
      </c>
      <c r="J36" s="19">
        <v>1.9707565162110616</v>
      </c>
      <c r="K36" s="13">
        <v>36</v>
      </c>
      <c r="L36" s="19">
        <v>2.3684210526315792</v>
      </c>
      <c r="M36" s="13">
        <v>38</v>
      </c>
      <c r="N36" s="19">
        <v>2.5938566552901023</v>
      </c>
      <c r="O36" s="13">
        <v>30</v>
      </c>
      <c r="P36" s="19">
        <v>2.2238695329873983</v>
      </c>
      <c r="Q36" s="13">
        <v>33</v>
      </c>
      <c r="R36" s="19">
        <v>2.522935779816514</v>
      </c>
      <c r="S36" s="13">
        <v>34</v>
      </c>
      <c r="T36" s="19">
        <v>2.8215767634854774</v>
      </c>
      <c r="U36" s="13">
        <v>22</v>
      </c>
      <c r="V36" s="19">
        <v>2.2964509394572024</v>
      </c>
      <c r="W36" s="13">
        <v>25</v>
      </c>
      <c r="X36" s="19">
        <v>2.3277467411545625</v>
      </c>
      <c r="Y36" s="13">
        <v>34</v>
      </c>
      <c r="Z36" s="19">
        <v>2.7199999999999998</v>
      </c>
    </row>
    <row r="37" spans="1:26" s="36" customFormat="1" ht="11.25" customHeight="1" x14ac:dyDescent="0.2">
      <c r="B37" s="12" t="s">
        <v>50</v>
      </c>
      <c r="C37" s="13">
        <v>27</v>
      </c>
      <c r="D37" s="19">
        <v>1.6896120150187734</v>
      </c>
      <c r="E37" s="13">
        <v>19</v>
      </c>
      <c r="F37" s="19">
        <v>1.1585365853658536</v>
      </c>
      <c r="G37" s="13">
        <v>22</v>
      </c>
      <c r="H37" s="19">
        <v>1.3888888888888888</v>
      </c>
      <c r="I37" s="13">
        <v>18</v>
      </c>
      <c r="J37" s="19">
        <v>1.1443102352193262</v>
      </c>
      <c r="K37" s="13">
        <v>11</v>
      </c>
      <c r="L37" s="19">
        <v>0.72368421052631582</v>
      </c>
      <c r="M37" s="13">
        <v>18</v>
      </c>
      <c r="N37" s="19">
        <v>1.228668941979522</v>
      </c>
      <c r="O37" s="13">
        <v>24</v>
      </c>
      <c r="P37" s="19">
        <v>1.7790956263899185</v>
      </c>
      <c r="Q37" s="13">
        <v>24</v>
      </c>
      <c r="R37" s="19">
        <v>1.834862385321101</v>
      </c>
      <c r="S37" s="13">
        <v>18</v>
      </c>
      <c r="T37" s="19">
        <v>1.4937759336099585</v>
      </c>
      <c r="U37" s="13">
        <v>8</v>
      </c>
      <c r="V37" s="19">
        <v>0.83507306889352806</v>
      </c>
      <c r="W37" s="13">
        <v>16</v>
      </c>
      <c r="X37" s="19">
        <v>1.4897579143389199</v>
      </c>
      <c r="Y37" s="13">
        <v>23</v>
      </c>
      <c r="Z37" s="19">
        <v>1.8399999999999999</v>
      </c>
    </row>
    <row r="38" spans="1:26" s="36" customFormat="1" ht="11.25" customHeight="1" x14ac:dyDescent="0.2">
      <c r="B38" s="12" t="s">
        <v>49</v>
      </c>
      <c r="C38" s="13">
        <v>0</v>
      </c>
      <c r="D38" s="19">
        <v>0</v>
      </c>
      <c r="E38" s="13">
        <v>0</v>
      </c>
      <c r="F38" s="19">
        <v>0</v>
      </c>
      <c r="G38" s="13">
        <v>0</v>
      </c>
      <c r="H38" s="19">
        <v>0</v>
      </c>
      <c r="I38" s="13">
        <v>0</v>
      </c>
      <c r="J38" s="19">
        <v>0</v>
      </c>
      <c r="K38" s="13">
        <v>0</v>
      </c>
      <c r="L38" s="19">
        <v>0</v>
      </c>
      <c r="M38" s="13">
        <v>0</v>
      </c>
      <c r="N38" s="19">
        <v>0</v>
      </c>
      <c r="O38" s="13">
        <v>0</v>
      </c>
      <c r="P38" s="19">
        <v>0</v>
      </c>
      <c r="Q38" s="13">
        <v>0</v>
      </c>
      <c r="R38" s="19">
        <v>0</v>
      </c>
      <c r="S38" s="13">
        <v>0</v>
      </c>
      <c r="T38" s="19">
        <v>0</v>
      </c>
      <c r="U38" s="13">
        <v>0</v>
      </c>
      <c r="V38" s="19">
        <v>0</v>
      </c>
      <c r="W38" s="13">
        <v>0</v>
      </c>
      <c r="X38" s="19">
        <v>0</v>
      </c>
      <c r="Y38" s="13">
        <v>0</v>
      </c>
      <c r="Z38" s="19">
        <v>0</v>
      </c>
    </row>
    <row r="39" spans="1:26" s="36" customFormat="1" ht="11.25" customHeight="1" x14ac:dyDescent="0.2">
      <c r="B39" s="12" t="s">
        <v>48</v>
      </c>
      <c r="C39" s="13">
        <v>0</v>
      </c>
      <c r="D39" s="19">
        <v>0</v>
      </c>
      <c r="E39" s="13">
        <v>0</v>
      </c>
      <c r="F39" s="19">
        <v>0</v>
      </c>
      <c r="G39" s="13">
        <v>2</v>
      </c>
      <c r="H39" s="19">
        <v>0.12626262626262627</v>
      </c>
      <c r="I39" s="13">
        <v>0</v>
      </c>
      <c r="J39" s="19">
        <v>0</v>
      </c>
      <c r="K39" s="13">
        <v>0</v>
      </c>
      <c r="L39" s="19">
        <v>0</v>
      </c>
      <c r="M39" s="13">
        <v>0</v>
      </c>
      <c r="N39" s="19">
        <v>0</v>
      </c>
      <c r="O39" s="13">
        <v>1</v>
      </c>
      <c r="P39" s="19">
        <v>7.412898443291327E-2</v>
      </c>
      <c r="Q39" s="13">
        <v>0</v>
      </c>
      <c r="R39" s="19">
        <v>0</v>
      </c>
      <c r="S39" s="13">
        <v>0</v>
      </c>
      <c r="T39" s="19">
        <v>0</v>
      </c>
      <c r="U39" s="13">
        <v>0</v>
      </c>
      <c r="V39" s="19">
        <v>0</v>
      </c>
      <c r="W39" s="13">
        <v>0</v>
      </c>
      <c r="X39" s="19">
        <v>0</v>
      </c>
      <c r="Y39" s="13">
        <v>0</v>
      </c>
      <c r="Z39" s="19">
        <v>0</v>
      </c>
    </row>
    <row r="40" spans="1:26" s="36" customFormat="1" ht="11.25" customHeight="1" x14ac:dyDescent="0.2">
      <c r="B40" s="12" t="s">
        <v>47</v>
      </c>
      <c r="C40" s="29">
        <v>1</v>
      </c>
      <c r="D40" s="19">
        <v>6.2578222778473094E-2</v>
      </c>
      <c r="E40" s="29">
        <v>0</v>
      </c>
      <c r="F40" s="19">
        <v>0</v>
      </c>
      <c r="G40" s="29">
        <v>0</v>
      </c>
      <c r="H40" s="19">
        <v>0</v>
      </c>
      <c r="I40" s="29">
        <v>0</v>
      </c>
      <c r="J40" s="19">
        <v>0</v>
      </c>
      <c r="K40" s="29">
        <v>0</v>
      </c>
      <c r="L40" s="19">
        <v>0</v>
      </c>
      <c r="M40" s="29">
        <v>0</v>
      </c>
      <c r="N40" s="19">
        <v>0</v>
      </c>
      <c r="O40" s="29">
        <v>0</v>
      </c>
      <c r="P40" s="19">
        <v>0</v>
      </c>
      <c r="Q40" s="29">
        <v>0</v>
      </c>
      <c r="R40" s="19">
        <v>0</v>
      </c>
      <c r="S40" s="29">
        <v>1</v>
      </c>
      <c r="T40" s="19">
        <v>8.2987551867219914E-2</v>
      </c>
      <c r="U40" s="29">
        <v>1</v>
      </c>
      <c r="V40" s="19">
        <v>0.10438413361169101</v>
      </c>
      <c r="W40" s="29">
        <v>2</v>
      </c>
      <c r="X40" s="19">
        <v>0.18621973929236499</v>
      </c>
      <c r="Y40" s="29">
        <v>0</v>
      </c>
      <c r="Z40" s="19">
        <v>0</v>
      </c>
    </row>
    <row r="41" spans="1:26" s="36" customFormat="1" ht="11.25" customHeight="1" x14ac:dyDescent="0.2">
      <c r="B41" s="12" t="s">
        <v>46</v>
      </c>
      <c r="C41" s="48">
        <v>0</v>
      </c>
      <c r="D41" s="19">
        <v>0</v>
      </c>
      <c r="E41" s="48">
        <v>0</v>
      </c>
      <c r="F41" s="19">
        <v>0</v>
      </c>
      <c r="G41" s="48">
        <v>0</v>
      </c>
      <c r="H41" s="19">
        <v>0</v>
      </c>
      <c r="I41" s="48">
        <v>0</v>
      </c>
      <c r="J41" s="19">
        <v>0</v>
      </c>
      <c r="K41" s="48">
        <v>1</v>
      </c>
      <c r="L41" s="19">
        <v>6.5789473684210523E-2</v>
      </c>
      <c r="M41" s="48">
        <v>0</v>
      </c>
      <c r="N41" s="19">
        <v>0</v>
      </c>
      <c r="O41" s="48">
        <v>0</v>
      </c>
      <c r="P41" s="19">
        <v>0</v>
      </c>
      <c r="Q41" s="48">
        <v>0</v>
      </c>
      <c r="R41" s="19">
        <v>0</v>
      </c>
      <c r="S41" s="48">
        <v>0</v>
      </c>
      <c r="T41" s="19">
        <v>0</v>
      </c>
      <c r="U41" s="48">
        <v>1</v>
      </c>
      <c r="V41" s="19">
        <v>0.10438413361169101</v>
      </c>
      <c r="W41" s="48">
        <v>0</v>
      </c>
      <c r="X41" s="19">
        <v>0</v>
      </c>
      <c r="Y41" s="48">
        <v>0</v>
      </c>
      <c r="Z41" s="19">
        <v>0</v>
      </c>
    </row>
    <row r="42" spans="1:26" s="36" customFormat="1" ht="11.25" customHeight="1" x14ac:dyDescent="0.2">
      <c r="B42" s="12" t="s">
        <v>45</v>
      </c>
      <c r="C42" s="13">
        <v>0</v>
      </c>
      <c r="D42" s="19">
        <v>0</v>
      </c>
      <c r="E42" s="13">
        <v>0</v>
      </c>
      <c r="F42" s="19">
        <v>0</v>
      </c>
      <c r="G42" s="13">
        <v>1</v>
      </c>
      <c r="H42" s="19">
        <v>6.3131313131313135E-2</v>
      </c>
      <c r="I42" s="13">
        <v>0</v>
      </c>
      <c r="J42" s="19">
        <v>0</v>
      </c>
      <c r="K42" s="13">
        <v>1</v>
      </c>
      <c r="L42" s="19">
        <v>6.5789473684210523E-2</v>
      </c>
      <c r="M42" s="13">
        <v>1</v>
      </c>
      <c r="N42" s="19">
        <v>6.8259385665529013E-2</v>
      </c>
      <c r="O42" s="13">
        <v>0</v>
      </c>
      <c r="P42" s="19">
        <v>0</v>
      </c>
      <c r="Q42" s="13">
        <v>1</v>
      </c>
      <c r="R42" s="19">
        <v>7.64525993883792E-2</v>
      </c>
      <c r="S42" s="13">
        <v>0</v>
      </c>
      <c r="T42" s="19">
        <v>0</v>
      </c>
      <c r="U42" s="13">
        <v>1</v>
      </c>
      <c r="V42" s="19">
        <v>0.10438413361169101</v>
      </c>
      <c r="W42" s="13">
        <v>0</v>
      </c>
      <c r="X42" s="19">
        <v>0</v>
      </c>
      <c r="Y42" s="13">
        <v>0</v>
      </c>
      <c r="Z42" s="19">
        <v>0</v>
      </c>
    </row>
    <row r="43" spans="1:26" s="36" customFormat="1" ht="11.25" customHeight="1" x14ac:dyDescent="0.2">
      <c r="B43" s="12" t="s">
        <v>44</v>
      </c>
      <c r="C43" s="13">
        <v>2</v>
      </c>
      <c r="D43" s="19">
        <v>0.12515644555694619</v>
      </c>
      <c r="E43" s="13">
        <v>4</v>
      </c>
      <c r="F43" s="19">
        <v>0.24390243902439024</v>
      </c>
      <c r="G43" s="13">
        <v>1</v>
      </c>
      <c r="H43" s="19">
        <v>6.3131313131313135E-2</v>
      </c>
      <c r="I43" s="13">
        <v>1</v>
      </c>
      <c r="J43" s="19">
        <v>6.3572790845518118E-2</v>
      </c>
      <c r="K43" s="13">
        <v>8</v>
      </c>
      <c r="L43" s="19">
        <v>0.52631578947368418</v>
      </c>
      <c r="M43" s="13">
        <v>8</v>
      </c>
      <c r="N43" s="19">
        <v>0.5460750853242321</v>
      </c>
      <c r="O43" s="13">
        <v>5</v>
      </c>
      <c r="P43" s="19">
        <v>0.37064492216456635</v>
      </c>
      <c r="Q43" s="13">
        <v>1</v>
      </c>
      <c r="R43" s="19">
        <v>7.64525993883792E-2</v>
      </c>
      <c r="S43" s="13">
        <v>1</v>
      </c>
      <c r="T43" s="19">
        <v>8.2987551867219914E-2</v>
      </c>
      <c r="U43" s="13">
        <v>1</v>
      </c>
      <c r="V43" s="19">
        <v>0.10438413361169101</v>
      </c>
      <c r="W43" s="13">
        <v>3</v>
      </c>
      <c r="X43" s="19">
        <v>0.27932960893854747</v>
      </c>
      <c r="Y43" s="13">
        <v>2</v>
      </c>
      <c r="Z43" s="19">
        <v>0.16</v>
      </c>
    </row>
    <row r="44" spans="1:26" s="36" customFormat="1" ht="11.25" customHeight="1" x14ac:dyDescent="0.2">
      <c r="B44" s="12" t="s">
        <v>43</v>
      </c>
      <c r="C44" s="13">
        <v>1</v>
      </c>
      <c r="D44" s="19">
        <v>6.2578222778473094E-2</v>
      </c>
      <c r="E44" s="13">
        <v>3</v>
      </c>
      <c r="F44" s="19">
        <v>0.18292682926829271</v>
      </c>
      <c r="G44" s="13">
        <v>3</v>
      </c>
      <c r="H44" s="19">
        <v>0.18939393939393939</v>
      </c>
      <c r="I44" s="13">
        <v>3</v>
      </c>
      <c r="J44" s="19">
        <v>0.19071837253655435</v>
      </c>
      <c r="K44" s="13">
        <v>2</v>
      </c>
      <c r="L44" s="19">
        <v>0.13157894736842105</v>
      </c>
      <c r="M44" s="13">
        <v>0</v>
      </c>
      <c r="N44" s="19">
        <v>0</v>
      </c>
      <c r="O44" s="13">
        <v>1</v>
      </c>
      <c r="P44" s="19">
        <v>7.412898443291327E-2</v>
      </c>
      <c r="Q44" s="13">
        <v>4</v>
      </c>
      <c r="R44" s="19">
        <v>0.3058103975535168</v>
      </c>
      <c r="S44" s="13">
        <v>3</v>
      </c>
      <c r="T44" s="19">
        <v>0.24896265560165973</v>
      </c>
      <c r="U44" s="13">
        <v>3</v>
      </c>
      <c r="V44" s="19">
        <v>0.31315240083507306</v>
      </c>
      <c r="W44" s="13">
        <v>2</v>
      </c>
      <c r="X44" s="19">
        <v>0.18621973929236499</v>
      </c>
      <c r="Y44" s="13">
        <v>3</v>
      </c>
      <c r="Z44" s="19">
        <v>0.24</v>
      </c>
    </row>
    <row r="45" spans="1:26" s="36" customFormat="1" ht="11.25" customHeight="1" x14ac:dyDescent="0.2">
      <c r="B45" s="12" t="s">
        <v>42</v>
      </c>
      <c r="C45" s="13">
        <v>3</v>
      </c>
      <c r="D45" s="19">
        <v>0.18773466833541927</v>
      </c>
      <c r="E45" s="13">
        <v>3</v>
      </c>
      <c r="F45" s="19">
        <v>0.18292682926829271</v>
      </c>
      <c r="G45" s="13">
        <v>1</v>
      </c>
      <c r="H45" s="19">
        <v>6.3131313131313135E-2</v>
      </c>
      <c r="I45" s="13">
        <v>3</v>
      </c>
      <c r="J45" s="19">
        <v>0.19071837253655435</v>
      </c>
      <c r="K45" s="13">
        <v>0</v>
      </c>
      <c r="L45" s="19">
        <v>0</v>
      </c>
      <c r="M45" s="13">
        <v>3</v>
      </c>
      <c r="N45" s="19">
        <v>0.20477815699658702</v>
      </c>
      <c r="O45" s="13">
        <v>5</v>
      </c>
      <c r="P45" s="19">
        <v>0.37064492216456635</v>
      </c>
      <c r="Q45" s="13">
        <v>2</v>
      </c>
      <c r="R45" s="19">
        <v>0.1529051987767584</v>
      </c>
      <c r="S45" s="13">
        <v>3</v>
      </c>
      <c r="T45" s="19">
        <v>0.24896265560165973</v>
      </c>
      <c r="U45" s="13">
        <v>1</v>
      </c>
      <c r="V45" s="19">
        <v>0.10438413361169101</v>
      </c>
      <c r="W45" s="13">
        <v>2</v>
      </c>
      <c r="X45" s="19">
        <v>0.18621973929236499</v>
      </c>
      <c r="Y45" s="13">
        <v>4</v>
      </c>
      <c r="Z45" s="19">
        <v>0.32</v>
      </c>
    </row>
    <row r="46" spans="1:26" s="36" customFormat="1" ht="11.25" customHeight="1" x14ac:dyDescent="0.2">
      <c r="B46" s="12" t="s">
        <v>41</v>
      </c>
      <c r="C46" s="13">
        <v>2</v>
      </c>
      <c r="D46" s="19">
        <v>0.12515644555694619</v>
      </c>
      <c r="E46" s="13">
        <v>3</v>
      </c>
      <c r="F46" s="19">
        <v>0.18292682926829271</v>
      </c>
      <c r="G46" s="13">
        <v>3</v>
      </c>
      <c r="H46" s="19">
        <v>0.18939393939393939</v>
      </c>
      <c r="I46" s="13">
        <v>0</v>
      </c>
      <c r="J46" s="19">
        <v>0</v>
      </c>
      <c r="K46" s="13">
        <v>4</v>
      </c>
      <c r="L46" s="19">
        <v>0.26315789473684209</v>
      </c>
      <c r="M46" s="13">
        <v>0</v>
      </c>
      <c r="N46" s="19">
        <v>0</v>
      </c>
      <c r="O46" s="13">
        <v>2</v>
      </c>
      <c r="P46" s="19">
        <v>0.14825796886582654</v>
      </c>
      <c r="Q46" s="13">
        <v>6</v>
      </c>
      <c r="R46" s="19">
        <v>0.45871559633027525</v>
      </c>
      <c r="S46" s="13">
        <v>2</v>
      </c>
      <c r="T46" s="19">
        <v>0.16597510373443983</v>
      </c>
      <c r="U46" s="13">
        <v>1</v>
      </c>
      <c r="V46" s="19">
        <v>0.10438413361169101</v>
      </c>
      <c r="W46" s="13">
        <v>3</v>
      </c>
      <c r="X46" s="19">
        <v>0.27932960893854747</v>
      </c>
      <c r="Y46" s="13">
        <v>7</v>
      </c>
      <c r="Z46" s="19">
        <v>0.55999999999999994</v>
      </c>
    </row>
    <row r="47" spans="1:26" s="36" customFormat="1" ht="11.25" customHeight="1" x14ac:dyDescent="0.2">
      <c r="B47" s="36" t="s">
        <v>40</v>
      </c>
      <c r="C47" s="16">
        <v>5</v>
      </c>
      <c r="D47" s="20">
        <v>0.31289111389236546</v>
      </c>
      <c r="E47" s="16">
        <v>7</v>
      </c>
      <c r="F47" s="20">
        <v>0.42682926829268297</v>
      </c>
      <c r="G47" s="16">
        <v>8</v>
      </c>
      <c r="H47" s="20">
        <v>0.50505050505050508</v>
      </c>
      <c r="I47" s="16">
        <v>8</v>
      </c>
      <c r="J47" s="20">
        <v>0.50858232676414494</v>
      </c>
      <c r="K47" s="16">
        <v>6</v>
      </c>
      <c r="L47" s="20">
        <v>0.39473684210526316</v>
      </c>
      <c r="M47" s="16">
        <v>5</v>
      </c>
      <c r="N47" s="20">
        <v>0.34129692832764508</v>
      </c>
      <c r="O47" s="16">
        <v>7</v>
      </c>
      <c r="P47" s="20">
        <v>0.51890289103039289</v>
      </c>
      <c r="Q47" s="16">
        <v>10</v>
      </c>
      <c r="R47" s="20">
        <v>0.76452599388379205</v>
      </c>
      <c r="S47" s="16">
        <v>9</v>
      </c>
      <c r="T47" s="20">
        <v>0.74688796680497926</v>
      </c>
      <c r="U47" s="16">
        <v>6</v>
      </c>
      <c r="V47" s="20">
        <v>0.62630480167014613</v>
      </c>
      <c r="W47" s="16">
        <v>10</v>
      </c>
      <c r="X47" s="20">
        <v>0.93109869646182497</v>
      </c>
      <c r="Y47" s="16">
        <v>11</v>
      </c>
      <c r="Z47" s="20">
        <v>0.88</v>
      </c>
    </row>
    <row r="48" spans="1:26" s="21" customFormat="1" ht="11.25" x14ac:dyDescent="0.2">
      <c r="A48" s="165"/>
      <c r="B48" s="165"/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</row>
    <row r="49" spans="1:26" s="21" customFormat="1" ht="15" x14ac:dyDescent="0.25">
      <c r="A49" s="161" t="s">
        <v>181</v>
      </c>
      <c r="B49" s="161"/>
      <c r="C49" s="161"/>
      <c r="D49" s="161"/>
      <c r="E49" s="161"/>
      <c r="F49" s="161"/>
      <c r="G49" s="161"/>
      <c r="H49" s="161"/>
      <c r="I49" s="161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</row>
    <row r="50" spans="1:26" s="47" customFormat="1" ht="15" x14ac:dyDescent="0.25">
      <c r="A50" s="177"/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66"/>
      <c r="Z50" s="166"/>
    </row>
    <row r="51" spans="1:26" s="22" customFormat="1" ht="11.25" customHeight="1" x14ac:dyDescent="0.25">
      <c r="A51" s="145" t="s">
        <v>12</v>
      </c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66"/>
      <c r="Z51" s="166"/>
    </row>
    <row r="52" spans="1:26" s="21" customFormat="1" ht="11.25" customHeight="1" x14ac:dyDescent="0.25">
      <c r="A52" s="145"/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66"/>
      <c r="Z52" s="166"/>
    </row>
    <row r="53" spans="1:26" s="23" customFormat="1" ht="15" x14ac:dyDescent="0.25">
      <c r="A53" s="145" t="s">
        <v>172</v>
      </c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66"/>
      <c r="Z53" s="166"/>
    </row>
    <row r="54" spans="1:26" s="46" customFormat="1" ht="15" x14ac:dyDescent="0.25">
      <c r="A54" s="145" t="s">
        <v>167</v>
      </c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66"/>
      <c r="Z54" s="166"/>
    </row>
    <row r="55" spans="1:26" x14ac:dyDescent="0.2">
      <c r="A55" s="14"/>
      <c r="B55" s="14"/>
      <c r="C55" s="45"/>
      <c r="D55" s="14"/>
      <c r="E55" s="45"/>
      <c r="F55" s="14"/>
      <c r="G55" s="45"/>
      <c r="H55" s="14"/>
      <c r="I55" s="45"/>
      <c r="J55" s="14"/>
      <c r="K55" s="45"/>
      <c r="L55" s="14"/>
      <c r="M55" s="45"/>
      <c r="N55" s="14"/>
      <c r="O55" s="45"/>
      <c r="P55" s="14"/>
      <c r="Q55" s="45"/>
      <c r="R55" s="14"/>
      <c r="S55" s="45"/>
      <c r="T55" s="14"/>
      <c r="U55" s="45"/>
      <c r="V55" s="14"/>
      <c r="W55" s="45"/>
      <c r="X55" s="14"/>
      <c r="Y55" s="45"/>
      <c r="Z55" s="14"/>
    </row>
    <row r="56" spans="1:26" x14ac:dyDescent="0.2">
      <c r="C56" s="26"/>
      <c r="E56" s="26"/>
      <c r="G56" s="26"/>
      <c r="I56" s="26"/>
      <c r="K56" s="26"/>
      <c r="M56" s="26"/>
      <c r="O56" s="26"/>
      <c r="Q56" s="26"/>
      <c r="S56" s="26"/>
      <c r="U56" s="26"/>
      <c r="W56" s="26"/>
      <c r="Y56" s="26"/>
    </row>
    <row r="57" spans="1:26" x14ac:dyDescent="0.2">
      <c r="C57" s="26"/>
      <c r="E57" s="26"/>
      <c r="G57" s="26"/>
      <c r="I57" s="26"/>
      <c r="K57" s="26"/>
      <c r="M57" s="26"/>
      <c r="O57" s="26"/>
      <c r="Q57" s="26"/>
      <c r="S57" s="26"/>
      <c r="U57" s="26"/>
      <c r="W57" s="26"/>
      <c r="Y57" s="26"/>
    </row>
  </sheetData>
  <mergeCells count="41">
    <mergeCell ref="A48:Z48"/>
    <mergeCell ref="A49:Z49"/>
    <mergeCell ref="W5:X5"/>
    <mergeCell ref="W6:X6"/>
    <mergeCell ref="I5:J5"/>
    <mergeCell ref="K5:L5"/>
    <mergeCell ref="A6:B6"/>
    <mergeCell ref="U5:V5"/>
    <mergeCell ref="E5:F5"/>
    <mergeCell ref="A52:Z52"/>
    <mergeCell ref="O5:P5"/>
    <mergeCell ref="O6:P6"/>
    <mergeCell ref="M5:N5"/>
    <mergeCell ref="I6:J6"/>
    <mergeCell ref="U6:V6"/>
    <mergeCell ref="M6:N6"/>
    <mergeCell ref="K6:L6"/>
    <mergeCell ref="Q6:R6"/>
    <mergeCell ref="Y5:Z5"/>
    <mergeCell ref="Y6:Z6"/>
    <mergeCell ref="A5:B5"/>
    <mergeCell ref="C5:D5"/>
    <mergeCell ref="G5:H5"/>
    <mergeCell ref="Q5:R5"/>
    <mergeCell ref="S5:T5"/>
    <mergeCell ref="A53:Z53"/>
    <mergeCell ref="A54:Z54"/>
    <mergeCell ref="A1:Z1"/>
    <mergeCell ref="A2:Z2"/>
    <mergeCell ref="A3:Z3"/>
    <mergeCell ref="A4:Z4"/>
    <mergeCell ref="A7:Z7"/>
    <mergeCell ref="C6:D6"/>
    <mergeCell ref="S6:T6"/>
    <mergeCell ref="A9:B9"/>
    <mergeCell ref="A10:B10"/>
    <mergeCell ref="A19:B19"/>
    <mergeCell ref="E6:F6"/>
    <mergeCell ref="G6:H6"/>
    <mergeCell ref="A50:Z50"/>
    <mergeCell ref="A51:Z51"/>
  </mergeCells>
  <hyperlinks>
    <hyperlink ref="AA2" location="Indice!A1" display="Torna all'indice"/>
  </hyperlinks>
  <pageMargins left="0" right="0" top="0" bottom="0" header="0" footer="0"/>
  <pageSetup paperSize="9" scale="6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workbookViewId="0">
      <selection sqref="A1:K1"/>
    </sheetView>
  </sheetViews>
  <sheetFormatPr defaultRowHeight="12.75" x14ac:dyDescent="0.2"/>
  <cols>
    <col min="1" max="1" width="18.42578125" style="25" customWidth="1"/>
    <col min="2" max="11" width="11.7109375" style="25" customWidth="1"/>
    <col min="12" max="12" width="14.5703125" style="24" bestFit="1" customWidth="1"/>
    <col min="13" max="16384" width="9.140625" style="24"/>
  </cols>
  <sheetData>
    <row r="1" spans="1:14" s="2" customFormat="1" x14ac:dyDescent="0.2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4" ht="15" x14ac:dyDescent="0.25">
      <c r="A2" s="168" t="s">
        <v>191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99" t="s">
        <v>162</v>
      </c>
    </row>
    <row r="3" spans="1:14" s="68" customFormat="1" ht="15" customHeight="1" x14ac:dyDescent="0.25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</row>
    <row r="4" spans="1:14" s="69" customFormat="1" ht="15" customHeight="1" x14ac:dyDescent="0.25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167"/>
    </row>
    <row r="5" spans="1:14" s="71" customFormat="1" ht="12" customHeight="1" x14ac:dyDescent="0.25">
      <c r="A5" s="70"/>
      <c r="B5" s="187" t="s">
        <v>1</v>
      </c>
      <c r="C5" s="188"/>
      <c r="D5" s="187" t="s">
        <v>91</v>
      </c>
      <c r="E5" s="188"/>
      <c r="F5" s="187" t="s">
        <v>92</v>
      </c>
      <c r="G5" s="188"/>
      <c r="H5" s="187" t="s">
        <v>93</v>
      </c>
      <c r="I5" s="188"/>
      <c r="J5" s="187" t="s">
        <v>94</v>
      </c>
      <c r="K5" s="189"/>
    </row>
    <row r="6" spans="1:14" s="71" customFormat="1" ht="12" customHeight="1" x14ac:dyDescent="0.25">
      <c r="A6" s="72"/>
      <c r="B6" s="183"/>
      <c r="C6" s="184"/>
      <c r="D6" s="183" t="s">
        <v>95</v>
      </c>
      <c r="E6" s="184"/>
      <c r="F6" s="183" t="s">
        <v>96</v>
      </c>
      <c r="G6" s="184"/>
      <c r="H6" s="183" t="s">
        <v>97</v>
      </c>
      <c r="I6" s="184"/>
      <c r="J6" s="183" t="s">
        <v>98</v>
      </c>
      <c r="K6" s="185"/>
    </row>
    <row r="7" spans="1:14" s="71" customFormat="1" ht="12.75" customHeight="1" x14ac:dyDescent="0.25">
      <c r="A7" s="73"/>
      <c r="B7" s="185"/>
      <c r="C7" s="185"/>
      <c r="D7" s="185" t="s">
        <v>99</v>
      </c>
      <c r="E7" s="185"/>
      <c r="F7" s="185"/>
      <c r="G7" s="185"/>
      <c r="H7" s="185" t="s">
        <v>100</v>
      </c>
      <c r="I7" s="185"/>
      <c r="J7" s="185"/>
      <c r="K7" s="185"/>
    </row>
    <row r="8" spans="1:14" s="71" customFormat="1" ht="12" customHeight="1" x14ac:dyDescent="0.25">
      <c r="A8" s="142"/>
      <c r="B8" s="74"/>
      <c r="C8" s="74"/>
      <c r="D8" s="74"/>
      <c r="E8" s="74"/>
      <c r="F8" s="74"/>
      <c r="G8" s="74"/>
      <c r="H8" s="74"/>
      <c r="I8" s="74"/>
      <c r="J8" s="74"/>
      <c r="K8" s="74"/>
    </row>
    <row r="9" spans="1:14" s="77" customFormat="1" ht="12" customHeight="1" x14ac:dyDescent="0.25">
      <c r="A9" s="75"/>
      <c r="B9" s="76" t="s">
        <v>79</v>
      </c>
      <c r="C9" s="76" t="s">
        <v>78</v>
      </c>
      <c r="D9" s="76" t="s">
        <v>79</v>
      </c>
      <c r="E9" s="76" t="s">
        <v>78</v>
      </c>
      <c r="F9" s="76" t="s">
        <v>79</v>
      </c>
      <c r="G9" s="76" t="s">
        <v>78</v>
      </c>
      <c r="H9" s="76" t="s">
        <v>79</v>
      </c>
      <c r="I9" s="76" t="s">
        <v>78</v>
      </c>
      <c r="J9" s="76" t="s">
        <v>79</v>
      </c>
      <c r="K9" s="76" t="s">
        <v>78</v>
      </c>
    </row>
    <row r="10" spans="1:14" s="81" customFormat="1" ht="11.25" customHeight="1" x14ac:dyDescent="0.2">
      <c r="A10" s="78" t="s">
        <v>101</v>
      </c>
      <c r="B10" s="79">
        <v>37929</v>
      </c>
      <c r="C10" s="80">
        <v>100</v>
      </c>
      <c r="D10" s="79">
        <v>35920</v>
      </c>
      <c r="E10" s="80">
        <v>94.703261356745998</v>
      </c>
      <c r="F10" s="79">
        <v>1200</v>
      </c>
      <c r="G10" s="80">
        <v>3.1638060586885999</v>
      </c>
      <c r="H10" s="79">
        <v>135</v>
      </c>
      <c r="I10" s="80">
        <v>0.3559281816025</v>
      </c>
      <c r="J10" s="79">
        <v>674</v>
      </c>
      <c r="K10" s="80">
        <v>1.7770044029634</v>
      </c>
      <c r="N10" s="82"/>
    </row>
    <row r="11" spans="1:14" s="86" customFormat="1" ht="11.25" customHeight="1" x14ac:dyDescent="0.2">
      <c r="A11" s="83" t="s">
        <v>102</v>
      </c>
      <c r="B11" s="84">
        <v>7386</v>
      </c>
      <c r="C11" s="85">
        <v>100</v>
      </c>
      <c r="D11" s="84">
        <v>6928</v>
      </c>
      <c r="E11" s="85">
        <v>93.799079339290998</v>
      </c>
      <c r="F11" s="84">
        <v>253</v>
      </c>
      <c r="G11" s="85">
        <v>3.4253994042784002</v>
      </c>
      <c r="H11" s="84">
        <v>23</v>
      </c>
      <c r="I11" s="85">
        <v>0.3113999458435</v>
      </c>
      <c r="J11" s="84">
        <v>182</v>
      </c>
      <c r="K11" s="85">
        <v>2.4641213105876001</v>
      </c>
      <c r="N11" s="82"/>
    </row>
    <row r="12" spans="1:14" s="86" customFormat="1" ht="11.25" customHeight="1" x14ac:dyDescent="0.2">
      <c r="A12" s="83" t="s">
        <v>103</v>
      </c>
      <c r="B12" s="84">
        <v>4511</v>
      </c>
      <c r="C12" s="85">
        <v>100</v>
      </c>
      <c r="D12" s="84">
        <v>4283</v>
      </c>
      <c r="E12" s="85">
        <v>94.945688317445999</v>
      </c>
      <c r="F12" s="84">
        <v>162</v>
      </c>
      <c r="G12" s="85">
        <v>3.5912214586565998</v>
      </c>
      <c r="H12" s="84">
        <v>9</v>
      </c>
      <c r="I12" s="85">
        <v>0.19951230325870001</v>
      </c>
      <c r="J12" s="84">
        <v>57</v>
      </c>
      <c r="K12" s="85">
        <v>1.2635779206383999</v>
      </c>
      <c r="N12" s="82"/>
    </row>
    <row r="13" spans="1:14" s="86" customFormat="1" ht="11.25" customHeight="1" x14ac:dyDescent="0.2">
      <c r="A13" s="83" t="s">
        <v>104</v>
      </c>
      <c r="B13" s="84">
        <v>1955</v>
      </c>
      <c r="C13" s="85">
        <v>100</v>
      </c>
      <c r="D13" s="84">
        <v>1857</v>
      </c>
      <c r="E13" s="85">
        <v>94.987212276215004</v>
      </c>
      <c r="F13" s="84">
        <v>67</v>
      </c>
      <c r="G13" s="85">
        <v>3.4271099744245999</v>
      </c>
      <c r="H13" s="84">
        <v>4</v>
      </c>
      <c r="I13" s="85">
        <v>0.2046035805627</v>
      </c>
      <c r="J13" s="84">
        <v>27</v>
      </c>
      <c r="K13" s="85">
        <v>1.3810741687979999</v>
      </c>
      <c r="N13" s="82"/>
    </row>
    <row r="14" spans="1:14" s="86" customFormat="1" ht="11.25" customHeight="1" x14ac:dyDescent="0.2">
      <c r="A14" s="83" t="s">
        <v>105</v>
      </c>
      <c r="B14" s="84">
        <v>166</v>
      </c>
      <c r="C14" s="85">
        <v>100</v>
      </c>
      <c r="D14" s="84">
        <v>161</v>
      </c>
      <c r="E14" s="85">
        <v>96.987951807228995</v>
      </c>
      <c r="F14" s="84">
        <v>4</v>
      </c>
      <c r="G14" s="85">
        <v>2.4096385542169001</v>
      </c>
      <c r="H14" s="84">
        <v>1</v>
      </c>
      <c r="I14" s="85">
        <v>0.60240963855420004</v>
      </c>
      <c r="J14" s="84">
        <v>0</v>
      </c>
      <c r="K14" s="85">
        <v>0</v>
      </c>
      <c r="N14" s="82"/>
    </row>
    <row r="15" spans="1:14" s="86" customFormat="1" ht="11.25" customHeight="1" x14ac:dyDescent="0.2">
      <c r="A15" s="83" t="s">
        <v>106</v>
      </c>
      <c r="B15" s="84">
        <v>782</v>
      </c>
      <c r="C15" s="85">
        <v>100</v>
      </c>
      <c r="D15" s="84">
        <v>745</v>
      </c>
      <c r="E15" s="85">
        <v>95.268542199489005</v>
      </c>
      <c r="F15" s="84">
        <v>30</v>
      </c>
      <c r="G15" s="85">
        <v>3.8363171355498999</v>
      </c>
      <c r="H15" s="84">
        <v>2</v>
      </c>
      <c r="I15" s="85">
        <v>0.25575447570330001</v>
      </c>
      <c r="J15" s="84">
        <v>5</v>
      </c>
      <c r="K15" s="85">
        <v>0.63938618925830004</v>
      </c>
      <c r="N15" s="82"/>
    </row>
    <row r="16" spans="1:14" s="86" customFormat="1" ht="11.25" customHeight="1" x14ac:dyDescent="0.2">
      <c r="A16" s="83" t="s">
        <v>107</v>
      </c>
      <c r="B16" s="84">
        <v>131</v>
      </c>
      <c r="C16" s="85">
        <v>100</v>
      </c>
      <c r="D16" s="84">
        <v>122</v>
      </c>
      <c r="E16" s="85">
        <v>93.129770992366005</v>
      </c>
      <c r="F16" s="84">
        <v>8</v>
      </c>
      <c r="G16" s="85">
        <v>6.1068702290076002</v>
      </c>
      <c r="H16" s="84">
        <v>0</v>
      </c>
      <c r="I16" s="85">
        <v>0</v>
      </c>
      <c r="J16" s="84">
        <v>1</v>
      </c>
      <c r="K16" s="85">
        <v>0.76335877862599999</v>
      </c>
      <c r="N16" s="82"/>
    </row>
    <row r="17" spans="1:14" s="86" customFormat="1" ht="11.25" customHeight="1" x14ac:dyDescent="0.2">
      <c r="A17" s="83" t="s">
        <v>108</v>
      </c>
      <c r="B17" s="84">
        <v>182</v>
      </c>
      <c r="C17" s="85">
        <v>100</v>
      </c>
      <c r="D17" s="84">
        <v>173</v>
      </c>
      <c r="E17" s="85">
        <v>95.054945054944994</v>
      </c>
      <c r="F17" s="84">
        <v>3</v>
      </c>
      <c r="G17" s="85">
        <v>1.6483516483516001</v>
      </c>
      <c r="H17" s="84">
        <v>0</v>
      </c>
      <c r="I17" s="85">
        <v>0</v>
      </c>
      <c r="J17" s="84">
        <v>6</v>
      </c>
      <c r="K17" s="85">
        <v>3.2967032967033001</v>
      </c>
      <c r="N17" s="82"/>
    </row>
    <row r="18" spans="1:14" s="86" customFormat="1" ht="11.25" customHeight="1" x14ac:dyDescent="0.2">
      <c r="A18" s="83" t="s">
        <v>109</v>
      </c>
      <c r="B18" s="84">
        <v>182</v>
      </c>
      <c r="C18" s="85">
        <v>100</v>
      </c>
      <c r="D18" s="84">
        <v>180</v>
      </c>
      <c r="E18" s="85">
        <v>98.901098901099004</v>
      </c>
      <c r="F18" s="84">
        <v>1</v>
      </c>
      <c r="G18" s="85">
        <v>0.54945054945049998</v>
      </c>
      <c r="H18" s="84">
        <v>0</v>
      </c>
      <c r="I18" s="85">
        <v>0</v>
      </c>
      <c r="J18" s="84">
        <v>1</v>
      </c>
      <c r="K18" s="85">
        <v>0.54945054945049998</v>
      </c>
      <c r="N18" s="82"/>
    </row>
    <row r="19" spans="1:14" s="86" customFormat="1" ht="11.25" customHeight="1" x14ac:dyDescent="0.2">
      <c r="A19" s="83" t="s">
        <v>110</v>
      </c>
      <c r="B19" s="84">
        <v>603</v>
      </c>
      <c r="C19" s="85">
        <v>100</v>
      </c>
      <c r="D19" s="84">
        <v>573</v>
      </c>
      <c r="E19" s="85">
        <v>95.024875621890999</v>
      </c>
      <c r="F19" s="84">
        <v>18</v>
      </c>
      <c r="G19" s="85">
        <v>2.9850746268656998</v>
      </c>
      <c r="H19" s="84">
        <v>1</v>
      </c>
      <c r="I19" s="85">
        <v>0.16583747927029999</v>
      </c>
      <c r="J19" s="84">
        <v>11</v>
      </c>
      <c r="K19" s="85">
        <v>1.8242122719735001</v>
      </c>
      <c r="N19" s="82"/>
    </row>
    <row r="20" spans="1:14" s="86" customFormat="1" ht="11.25" customHeight="1" x14ac:dyDescent="0.2">
      <c r="A20" s="83" t="s">
        <v>111</v>
      </c>
      <c r="B20" s="84">
        <v>1327</v>
      </c>
      <c r="C20" s="85">
        <v>100</v>
      </c>
      <c r="D20" s="84">
        <v>1265</v>
      </c>
      <c r="E20" s="85">
        <v>95.327807083647002</v>
      </c>
      <c r="F20" s="84">
        <v>36</v>
      </c>
      <c r="G20" s="85">
        <v>2.7128862094951001</v>
      </c>
      <c r="H20" s="84">
        <v>3</v>
      </c>
      <c r="I20" s="85">
        <v>0.22607385079129999</v>
      </c>
      <c r="J20" s="84">
        <v>23</v>
      </c>
      <c r="K20" s="85">
        <v>1.7332328560663</v>
      </c>
      <c r="N20" s="82"/>
    </row>
    <row r="21" spans="1:14" s="86" customFormat="1" ht="11.25" customHeight="1" x14ac:dyDescent="0.2">
      <c r="A21" s="83" t="s">
        <v>112</v>
      </c>
      <c r="B21" s="84">
        <v>1238</v>
      </c>
      <c r="C21" s="85">
        <v>100</v>
      </c>
      <c r="D21" s="84">
        <v>1175</v>
      </c>
      <c r="E21" s="85">
        <v>94.911147011308998</v>
      </c>
      <c r="F21" s="84">
        <v>46</v>
      </c>
      <c r="G21" s="85">
        <v>3.7156704361873998</v>
      </c>
      <c r="H21" s="84">
        <v>4</v>
      </c>
      <c r="I21" s="85">
        <v>0.32310177705979998</v>
      </c>
      <c r="J21" s="84">
        <v>13</v>
      </c>
      <c r="K21" s="85">
        <v>1.0500807754443</v>
      </c>
      <c r="N21" s="82"/>
    </row>
    <row r="22" spans="1:14" s="86" customFormat="1" ht="11.25" customHeight="1" x14ac:dyDescent="0.2">
      <c r="A22" s="83" t="s">
        <v>113</v>
      </c>
      <c r="B22" s="84">
        <v>855</v>
      </c>
      <c r="C22" s="85">
        <v>100</v>
      </c>
      <c r="D22" s="84">
        <v>791</v>
      </c>
      <c r="E22" s="85">
        <v>92.514619883040993</v>
      </c>
      <c r="F22" s="84">
        <v>35</v>
      </c>
      <c r="G22" s="85">
        <v>4.0935672514619998</v>
      </c>
      <c r="H22" s="84">
        <v>8</v>
      </c>
      <c r="I22" s="85">
        <v>0.93567251461989998</v>
      </c>
      <c r="J22" s="84">
        <v>21</v>
      </c>
      <c r="K22" s="85">
        <v>2.4561403508772002</v>
      </c>
      <c r="N22" s="82"/>
    </row>
    <row r="23" spans="1:14" s="86" customFormat="1" ht="11.25" customHeight="1" x14ac:dyDescent="0.2">
      <c r="A23" s="83" t="s">
        <v>114</v>
      </c>
      <c r="B23" s="84">
        <v>1155</v>
      </c>
      <c r="C23" s="85">
        <v>100</v>
      </c>
      <c r="D23" s="84">
        <v>1087</v>
      </c>
      <c r="E23" s="85">
        <v>94.112554112553994</v>
      </c>
      <c r="F23" s="84">
        <v>43</v>
      </c>
      <c r="G23" s="85">
        <v>3.7229437229436999</v>
      </c>
      <c r="H23" s="84">
        <v>2</v>
      </c>
      <c r="I23" s="85">
        <v>0.17316017316019999</v>
      </c>
      <c r="J23" s="84">
        <v>23</v>
      </c>
      <c r="K23" s="85">
        <v>1.9913419913420001</v>
      </c>
      <c r="N23" s="82"/>
    </row>
    <row r="24" spans="1:14" s="86" customFormat="1" ht="11.25" customHeight="1" x14ac:dyDescent="0.2">
      <c r="A24" s="83" t="s">
        <v>115</v>
      </c>
      <c r="B24" s="84">
        <v>377</v>
      </c>
      <c r="C24" s="85">
        <v>100</v>
      </c>
      <c r="D24" s="84">
        <v>351</v>
      </c>
      <c r="E24" s="85">
        <v>93.103448275861993</v>
      </c>
      <c r="F24" s="84">
        <v>16</v>
      </c>
      <c r="G24" s="85">
        <v>4.2440318302386997</v>
      </c>
      <c r="H24" s="84">
        <v>0</v>
      </c>
      <c r="I24" s="85">
        <v>0</v>
      </c>
      <c r="J24" s="84">
        <v>10</v>
      </c>
      <c r="K24" s="85">
        <v>2.6525198938991998</v>
      </c>
      <c r="N24" s="82"/>
    </row>
    <row r="25" spans="1:14" s="86" customFormat="1" ht="11.25" customHeight="1" x14ac:dyDescent="0.2">
      <c r="A25" s="83" t="s">
        <v>116</v>
      </c>
      <c r="B25" s="84">
        <v>229</v>
      </c>
      <c r="C25" s="85">
        <v>100</v>
      </c>
      <c r="D25" s="84">
        <v>212</v>
      </c>
      <c r="E25" s="85">
        <v>92.576419213974006</v>
      </c>
      <c r="F25" s="84">
        <v>12</v>
      </c>
      <c r="G25" s="85">
        <v>5.2401746724890996</v>
      </c>
      <c r="H25" s="84">
        <v>0</v>
      </c>
      <c r="I25" s="85">
        <v>0</v>
      </c>
      <c r="J25" s="84">
        <v>5</v>
      </c>
      <c r="K25" s="85">
        <v>2.1834061135370999</v>
      </c>
      <c r="N25" s="82"/>
    </row>
    <row r="26" spans="1:14" s="86" customFormat="1" ht="11.25" customHeight="1" x14ac:dyDescent="0.2">
      <c r="A26" s="83" t="s">
        <v>117</v>
      </c>
      <c r="B26" s="84">
        <v>71</v>
      </c>
      <c r="C26" s="85">
        <v>100</v>
      </c>
      <c r="D26" s="84">
        <v>67</v>
      </c>
      <c r="E26" s="85">
        <v>94.366197183099004</v>
      </c>
      <c r="F26" s="84">
        <v>1</v>
      </c>
      <c r="G26" s="85">
        <v>1.4084507042254</v>
      </c>
      <c r="H26" s="84">
        <v>0</v>
      </c>
      <c r="I26" s="85">
        <v>0</v>
      </c>
      <c r="J26" s="84">
        <v>3</v>
      </c>
      <c r="K26" s="85">
        <v>4.2253521126760996</v>
      </c>
      <c r="N26" s="82"/>
    </row>
    <row r="27" spans="1:14" s="86" customFormat="1" ht="11.25" customHeight="1" x14ac:dyDescent="0.2">
      <c r="A27" s="83" t="s">
        <v>118</v>
      </c>
      <c r="B27" s="84">
        <v>2436</v>
      </c>
      <c r="C27" s="85">
        <v>100</v>
      </c>
      <c r="D27" s="84">
        <v>2304</v>
      </c>
      <c r="E27" s="85">
        <v>94.581280788176997</v>
      </c>
      <c r="F27" s="84">
        <v>87</v>
      </c>
      <c r="G27" s="85">
        <v>3.5714285714286</v>
      </c>
      <c r="H27" s="84">
        <v>7</v>
      </c>
      <c r="I27" s="85">
        <v>0.28735632183909998</v>
      </c>
      <c r="J27" s="84">
        <v>38</v>
      </c>
      <c r="K27" s="85">
        <v>1.5599343185550001</v>
      </c>
      <c r="N27" s="82"/>
    </row>
    <row r="28" spans="1:14" s="86" customFormat="1" ht="11.25" customHeight="1" x14ac:dyDescent="0.2">
      <c r="A28" s="83" t="s">
        <v>119</v>
      </c>
      <c r="B28" s="84">
        <v>858</v>
      </c>
      <c r="C28" s="85">
        <v>100</v>
      </c>
      <c r="D28" s="84">
        <v>821</v>
      </c>
      <c r="E28" s="85">
        <v>95.687645687645997</v>
      </c>
      <c r="F28" s="84">
        <v>27</v>
      </c>
      <c r="G28" s="85">
        <v>3.1468531468531</v>
      </c>
      <c r="H28" s="84">
        <v>3</v>
      </c>
      <c r="I28" s="85">
        <v>0.34965034965030001</v>
      </c>
      <c r="J28" s="84">
        <v>7</v>
      </c>
      <c r="K28" s="85">
        <v>0.81585081585079999</v>
      </c>
      <c r="M28" s="87"/>
      <c r="N28" s="82"/>
    </row>
    <row r="29" spans="1:14" s="86" customFormat="1" ht="11.25" customHeight="1" x14ac:dyDescent="0.2">
      <c r="A29" s="83" t="s">
        <v>120</v>
      </c>
      <c r="B29" s="84">
        <v>3276</v>
      </c>
      <c r="C29" s="85">
        <v>100</v>
      </c>
      <c r="D29" s="84">
        <v>3053</v>
      </c>
      <c r="E29" s="85">
        <v>93.192918192918</v>
      </c>
      <c r="F29" s="84">
        <v>142</v>
      </c>
      <c r="G29" s="85">
        <v>4.3345543345542996</v>
      </c>
      <c r="H29" s="84">
        <v>26</v>
      </c>
      <c r="I29" s="85">
        <v>0.79365079365080005</v>
      </c>
      <c r="J29" s="84">
        <v>55</v>
      </c>
      <c r="K29" s="85">
        <v>1.6788766788767</v>
      </c>
      <c r="N29" s="82"/>
    </row>
    <row r="30" spans="1:14" s="86" customFormat="1" ht="11.25" customHeight="1" x14ac:dyDescent="0.2">
      <c r="A30" s="83" t="s">
        <v>121</v>
      </c>
      <c r="B30" s="84">
        <v>1303</v>
      </c>
      <c r="C30" s="85">
        <v>100</v>
      </c>
      <c r="D30" s="84">
        <v>1232</v>
      </c>
      <c r="E30" s="85">
        <v>94.551036070606003</v>
      </c>
      <c r="F30" s="84">
        <v>49</v>
      </c>
      <c r="G30" s="85">
        <v>3.7605525709899998</v>
      </c>
      <c r="H30" s="84">
        <v>1</v>
      </c>
      <c r="I30" s="85">
        <v>7.6745970836500005E-2</v>
      </c>
      <c r="J30" s="84">
        <v>21</v>
      </c>
      <c r="K30" s="85">
        <v>1.6116653875672</v>
      </c>
      <c r="N30" s="82"/>
    </row>
    <row r="31" spans="1:14" s="81" customFormat="1" ht="11.25" customHeight="1" x14ac:dyDescent="0.2">
      <c r="A31" s="78" t="s">
        <v>122</v>
      </c>
      <c r="B31" s="79">
        <v>1250</v>
      </c>
      <c r="C31" s="80">
        <v>100</v>
      </c>
      <c r="D31" s="79">
        <v>1200</v>
      </c>
      <c r="E31" s="80">
        <v>96</v>
      </c>
      <c r="F31" s="79">
        <v>14</v>
      </c>
      <c r="G31" s="80">
        <v>1.1200000000000001</v>
      </c>
      <c r="H31" s="79">
        <v>27</v>
      </c>
      <c r="I31" s="80">
        <v>2.16</v>
      </c>
      <c r="J31" s="79">
        <v>9</v>
      </c>
      <c r="K31" s="80">
        <v>0.72</v>
      </c>
      <c r="N31" s="82"/>
    </row>
    <row r="32" spans="1:14" s="86" customFormat="1" ht="11.25" customHeight="1" x14ac:dyDescent="0.2">
      <c r="A32" s="83" t="s">
        <v>123</v>
      </c>
      <c r="B32" s="84">
        <v>3229</v>
      </c>
      <c r="C32" s="85">
        <v>100</v>
      </c>
      <c r="D32" s="84">
        <v>3095</v>
      </c>
      <c r="E32" s="85">
        <v>95.850108392690998</v>
      </c>
      <c r="F32" s="84">
        <v>63</v>
      </c>
      <c r="G32" s="85">
        <v>1.9510684422422</v>
      </c>
      <c r="H32" s="84">
        <v>6</v>
      </c>
      <c r="I32" s="85">
        <v>0.1858160421183</v>
      </c>
      <c r="J32" s="84">
        <v>65</v>
      </c>
      <c r="K32" s="85">
        <v>2.0130071229483</v>
      </c>
      <c r="N32" s="82"/>
    </row>
    <row r="33" spans="1:26" s="86" customFormat="1" ht="11.25" customHeight="1" x14ac:dyDescent="0.2">
      <c r="A33" s="83" t="s">
        <v>124</v>
      </c>
      <c r="B33" s="84">
        <v>1455</v>
      </c>
      <c r="C33" s="85">
        <v>100</v>
      </c>
      <c r="D33" s="84">
        <v>1391</v>
      </c>
      <c r="E33" s="85">
        <v>95.601374570447007</v>
      </c>
      <c r="F33" s="84">
        <v>32</v>
      </c>
      <c r="G33" s="85">
        <v>2.1993127147766001</v>
      </c>
      <c r="H33" s="84">
        <v>2</v>
      </c>
      <c r="I33" s="85">
        <v>0.13745704467350001</v>
      </c>
      <c r="J33" s="84">
        <v>30</v>
      </c>
      <c r="K33" s="85">
        <v>2.0618556701031001</v>
      </c>
      <c r="N33" s="82"/>
    </row>
    <row r="34" spans="1:26" s="86" customFormat="1" ht="11.25" customHeight="1" x14ac:dyDescent="0.2">
      <c r="A34" s="83" t="s">
        <v>125</v>
      </c>
      <c r="B34" s="84">
        <v>578</v>
      </c>
      <c r="C34" s="85">
        <v>100</v>
      </c>
      <c r="D34" s="84">
        <v>559</v>
      </c>
      <c r="E34" s="85">
        <v>96.712802768166</v>
      </c>
      <c r="F34" s="84">
        <v>6</v>
      </c>
      <c r="G34" s="85">
        <v>1.0380622837369999</v>
      </c>
      <c r="H34" s="84">
        <v>2</v>
      </c>
      <c r="I34" s="85">
        <v>0.34602076124570003</v>
      </c>
      <c r="J34" s="84">
        <v>11</v>
      </c>
      <c r="K34" s="85">
        <v>1.9031141868512</v>
      </c>
      <c r="N34" s="82"/>
    </row>
    <row r="35" spans="1:26" s="86" customFormat="1" ht="11.25" customHeight="1" x14ac:dyDescent="0.2">
      <c r="A35" s="83" t="s">
        <v>126</v>
      </c>
      <c r="B35" s="84">
        <v>2146</v>
      </c>
      <c r="C35" s="85">
        <v>100</v>
      </c>
      <c r="D35" s="84">
        <v>2055</v>
      </c>
      <c r="E35" s="85">
        <v>95.759552656104006</v>
      </c>
      <c r="F35" s="84">
        <v>41</v>
      </c>
      <c r="G35" s="85">
        <v>1.9105312208759999</v>
      </c>
      <c r="H35" s="84">
        <v>4</v>
      </c>
      <c r="I35" s="85">
        <v>0.1863932898416</v>
      </c>
      <c r="J35" s="84">
        <v>46</v>
      </c>
      <c r="K35" s="85">
        <v>2.1435228331779999</v>
      </c>
      <c r="N35" s="82"/>
    </row>
    <row r="36" spans="1:26" s="86" customFormat="1" ht="11.25" customHeight="1" x14ac:dyDescent="0.2">
      <c r="A36" s="83" t="s">
        <v>127</v>
      </c>
      <c r="B36" s="84">
        <v>248</v>
      </c>
      <c r="C36" s="85">
        <v>100</v>
      </c>
      <c r="D36" s="84">
        <v>240</v>
      </c>
      <c r="E36" s="85">
        <v>96.774193548387004</v>
      </c>
      <c r="F36" s="84">
        <v>4</v>
      </c>
      <c r="G36" s="85">
        <v>1.6129032258064999</v>
      </c>
      <c r="H36" s="84">
        <v>0</v>
      </c>
      <c r="I36" s="85">
        <v>0</v>
      </c>
      <c r="J36" s="84">
        <v>4</v>
      </c>
      <c r="K36" s="85">
        <v>1.6129032258064999</v>
      </c>
      <c r="N36" s="82"/>
    </row>
    <row r="37" spans="1:26" s="21" customFormat="1" ht="11.25" x14ac:dyDescent="0.2">
      <c r="A37" s="165"/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</row>
    <row r="38" spans="1:26" s="21" customFormat="1" ht="15" x14ac:dyDescent="0.25">
      <c r="A38" s="161" t="s">
        <v>181</v>
      </c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</row>
    <row r="39" spans="1:26" s="21" customFormat="1" ht="11.25" x14ac:dyDescent="0.2">
      <c r="A39" s="145"/>
      <c r="B39" s="145"/>
      <c r="C39" s="145"/>
      <c r="D39" s="145"/>
      <c r="E39" s="145"/>
      <c r="F39" s="145"/>
      <c r="G39" s="145"/>
      <c r="H39" s="145"/>
      <c r="I39" s="145"/>
      <c r="J39" s="145"/>
      <c r="K39" s="145"/>
    </row>
    <row r="40" spans="1:26" s="22" customFormat="1" ht="11.25" x14ac:dyDescent="0.2">
      <c r="A40" s="186" t="s">
        <v>12</v>
      </c>
      <c r="B40" s="186"/>
      <c r="C40" s="186"/>
      <c r="D40" s="186"/>
      <c r="E40" s="186"/>
      <c r="F40" s="186"/>
      <c r="G40" s="186"/>
      <c r="H40" s="186"/>
      <c r="I40" s="186"/>
      <c r="J40" s="186"/>
      <c r="K40" s="186"/>
    </row>
    <row r="41" spans="1:26" s="21" customFormat="1" ht="11.25" x14ac:dyDescent="0.2">
      <c r="A41" s="145"/>
      <c r="B41" s="145"/>
      <c r="C41" s="145"/>
      <c r="D41" s="145"/>
      <c r="E41" s="145"/>
      <c r="F41" s="145"/>
      <c r="G41" s="145"/>
      <c r="H41" s="145"/>
      <c r="I41" s="145"/>
      <c r="J41" s="145"/>
      <c r="K41" s="145"/>
    </row>
    <row r="42" spans="1:26" s="23" customFormat="1" ht="11.25" x14ac:dyDescent="0.2">
      <c r="A42" s="145" t="s">
        <v>172</v>
      </c>
      <c r="B42" s="145"/>
      <c r="C42" s="145"/>
      <c r="D42" s="145"/>
      <c r="E42" s="145"/>
      <c r="F42" s="145"/>
      <c r="G42" s="145"/>
      <c r="H42" s="145"/>
      <c r="I42" s="145"/>
      <c r="J42" s="145"/>
      <c r="K42" s="145"/>
    </row>
    <row r="43" spans="1:26" s="23" customFormat="1" ht="11.25" x14ac:dyDescent="0.2">
      <c r="A43" s="145" t="s">
        <v>168</v>
      </c>
      <c r="B43" s="145"/>
      <c r="C43" s="145"/>
      <c r="D43" s="145"/>
      <c r="E43" s="145"/>
      <c r="F43" s="145"/>
      <c r="G43" s="145"/>
      <c r="H43" s="145"/>
      <c r="I43" s="145"/>
      <c r="J43" s="145"/>
      <c r="K43" s="145"/>
    </row>
  </sheetData>
  <mergeCells count="26">
    <mergeCell ref="A41:K41"/>
    <mergeCell ref="A1:K1"/>
    <mergeCell ref="A2:K2"/>
    <mergeCell ref="A3:K3"/>
    <mergeCell ref="A4:K4"/>
    <mergeCell ref="B5:C5"/>
    <mergeCell ref="D5:E5"/>
    <mergeCell ref="F5:G5"/>
    <mergeCell ref="H5:I5"/>
    <mergeCell ref="J5:K5"/>
    <mergeCell ref="A42:K42"/>
    <mergeCell ref="A43:K43"/>
    <mergeCell ref="A39:K39"/>
    <mergeCell ref="B6:C6"/>
    <mergeCell ref="D6:E6"/>
    <mergeCell ref="F6:G6"/>
    <mergeCell ref="H6:I6"/>
    <mergeCell ref="J6:K6"/>
    <mergeCell ref="B7:C7"/>
    <mergeCell ref="D7:E7"/>
    <mergeCell ref="F7:G7"/>
    <mergeCell ref="H7:I7"/>
    <mergeCell ref="J7:K7"/>
    <mergeCell ref="A37:K37"/>
    <mergeCell ref="A38:K38"/>
    <mergeCell ref="A40:K40"/>
  </mergeCells>
  <hyperlinks>
    <hyperlink ref="L2" location="Indice!A1" display="Torna all'indice"/>
  </hyperlinks>
  <pageMargins left="0" right="0" top="0" bottom="0" header="0" footer="0"/>
  <pageSetup paperSize="9" scale="9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workbookViewId="0">
      <selection sqref="A1:K1"/>
    </sheetView>
  </sheetViews>
  <sheetFormatPr defaultRowHeight="12.75" x14ac:dyDescent="0.2"/>
  <cols>
    <col min="1" max="1" width="18.42578125" style="24" customWidth="1"/>
    <col min="2" max="11" width="11.7109375" style="24" customWidth="1"/>
    <col min="12" max="12" width="14.5703125" style="24" bestFit="1" customWidth="1"/>
    <col min="13" max="16384" width="9.140625" style="24"/>
  </cols>
  <sheetData>
    <row r="1" spans="1:12" s="2" customFormat="1" x14ac:dyDescent="0.2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2" ht="15" x14ac:dyDescent="0.25">
      <c r="A2" s="168" t="s">
        <v>192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99" t="s">
        <v>162</v>
      </c>
    </row>
    <row r="3" spans="1:12" s="1" customFormat="1" ht="15" customHeight="1" x14ac:dyDescent="0.25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</row>
    <row r="4" spans="1:12" s="88" customFormat="1" ht="15" customHeight="1" x14ac:dyDescent="0.25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167"/>
    </row>
    <row r="5" spans="1:12" s="71" customFormat="1" ht="12.75" customHeight="1" x14ac:dyDescent="0.25">
      <c r="A5" s="70"/>
      <c r="B5" s="187" t="s">
        <v>1</v>
      </c>
      <c r="C5" s="188"/>
      <c r="D5" s="187" t="s">
        <v>91</v>
      </c>
      <c r="E5" s="188"/>
      <c r="F5" s="187" t="s">
        <v>92</v>
      </c>
      <c r="G5" s="188"/>
      <c r="H5" s="187" t="s">
        <v>128</v>
      </c>
      <c r="I5" s="189"/>
      <c r="J5" s="187" t="s">
        <v>94</v>
      </c>
      <c r="K5" s="189"/>
    </row>
    <row r="6" spans="1:12" s="71" customFormat="1" ht="12.75" customHeight="1" x14ac:dyDescent="0.25">
      <c r="A6" s="72"/>
      <c r="B6" s="183"/>
      <c r="C6" s="184"/>
      <c r="D6" s="183" t="s">
        <v>95</v>
      </c>
      <c r="E6" s="184"/>
      <c r="F6" s="183" t="s">
        <v>129</v>
      </c>
      <c r="G6" s="184"/>
      <c r="H6" s="183" t="s">
        <v>130</v>
      </c>
      <c r="I6" s="185"/>
      <c r="J6" s="183" t="s">
        <v>98</v>
      </c>
      <c r="K6" s="185"/>
    </row>
    <row r="7" spans="1:12" s="71" customFormat="1" ht="12" customHeight="1" x14ac:dyDescent="0.25">
      <c r="A7" s="73"/>
      <c r="B7" s="185"/>
      <c r="C7" s="185"/>
      <c r="D7" s="185" t="s">
        <v>99</v>
      </c>
      <c r="E7" s="185"/>
      <c r="F7" s="185"/>
      <c r="G7" s="185"/>
      <c r="H7" s="185" t="s">
        <v>131</v>
      </c>
      <c r="I7" s="185"/>
      <c r="J7" s="185"/>
      <c r="K7" s="185"/>
    </row>
    <row r="8" spans="1:12" s="71" customFormat="1" ht="12" customHeight="1" x14ac:dyDescent="0.25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</row>
    <row r="9" spans="1:12" s="77" customFormat="1" ht="12" customHeight="1" x14ac:dyDescent="0.25">
      <c r="A9" s="89"/>
      <c r="B9" s="89" t="s">
        <v>79</v>
      </c>
      <c r="C9" s="89" t="s">
        <v>78</v>
      </c>
      <c r="D9" s="89" t="s">
        <v>79</v>
      </c>
      <c r="E9" s="89" t="s">
        <v>78</v>
      </c>
      <c r="F9" s="89" t="s">
        <v>79</v>
      </c>
      <c r="G9" s="89" t="s">
        <v>78</v>
      </c>
      <c r="H9" s="89" t="s">
        <v>79</v>
      </c>
      <c r="I9" s="89" t="s">
        <v>78</v>
      </c>
      <c r="J9" s="89" t="s">
        <v>79</v>
      </c>
      <c r="K9" s="89" t="s">
        <v>78</v>
      </c>
    </row>
    <row r="10" spans="1:12" s="14" customFormat="1" ht="11.25" customHeight="1" x14ac:dyDescent="0.2">
      <c r="A10" s="90" t="s">
        <v>101</v>
      </c>
      <c r="B10" s="91">
        <v>37929</v>
      </c>
      <c r="C10" s="92">
        <v>100</v>
      </c>
      <c r="D10" s="91">
        <v>11179</v>
      </c>
      <c r="E10" s="92">
        <v>29.473489941733</v>
      </c>
      <c r="F10" s="91">
        <v>24944</v>
      </c>
      <c r="G10" s="92">
        <v>65.76498193994</v>
      </c>
      <c r="H10" s="91">
        <v>1123</v>
      </c>
      <c r="I10" s="92">
        <v>2.9607951699227999</v>
      </c>
      <c r="J10" s="91">
        <v>683</v>
      </c>
      <c r="K10" s="92">
        <v>1.8007329484036001</v>
      </c>
    </row>
    <row r="11" spans="1:12" s="14" customFormat="1" ht="11.25" customHeight="1" x14ac:dyDescent="0.2">
      <c r="A11" s="93" t="s">
        <v>102</v>
      </c>
      <c r="B11" s="94">
        <v>7386</v>
      </c>
      <c r="C11" s="95">
        <v>100</v>
      </c>
      <c r="D11" s="94">
        <v>2489</v>
      </c>
      <c r="E11" s="95">
        <v>33.698889791497002</v>
      </c>
      <c r="F11" s="94">
        <v>4490</v>
      </c>
      <c r="G11" s="95">
        <v>60.790685079881001</v>
      </c>
      <c r="H11" s="94">
        <v>225</v>
      </c>
      <c r="I11" s="95">
        <v>3.0463038180341</v>
      </c>
      <c r="J11" s="94">
        <v>182</v>
      </c>
      <c r="K11" s="95">
        <v>2.4641213105876001</v>
      </c>
    </row>
    <row r="12" spans="1:12" s="14" customFormat="1" ht="11.25" customHeight="1" x14ac:dyDescent="0.2">
      <c r="A12" s="93" t="s">
        <v>103</v>
      </c>
      <c r="B12" s="94">
        <v>4511</v>
      </c>
      <c r="C12" s="95">
        <v>100</v>
      </c>
      <c r="D12" s="94">
        <v>1202</v>
      </c>
      <c r="E12" s="95">
        <v>26.645976501884</v>
      </c>
      <c r="F12" s="94">
        <v>3163</v>
      </c>
      <c r="G12" s="95">
        <v>70.117490578586001</v>
      </c>
      <c r="H12" s="94">
        <v>90</v>
      </c>
      <c r="I12" s="95">
        <v>1.995123032587</v>
      </c>
      <c r="J12" s="94">
        <v>56</v>
      </c>
      <c r="K12" s="95">
        <v>1.2414098869429999</v>
      </c>
    </row>
    <row r="13" spans="1:12" s="14" customFormat="1" ht="11.25" customHeight="1" x14ac:dyDescent="0.2">
      <c r="A13" s="93" t="s">
        <v>104</v>
      </c>
      <c r="B13" s="94">
        <v>1955</v>
      </c>
      <c r="C13" s="95">
        <v>100</v>
      </c>
      <c r="D13" s="94">
        <v>494</v>
      </c>
      <c r="E13" s="95">
        <v>25.268542199489001</v>
      </c>
      <c r="F13" s="94">
        <v>1389</v>
      </c>
      <c r="G13" s="95">
        <v>71.048593350383996</v>
      </c>
      <c r="H13" s="94">
        <v>45</v>
      </c>
      <c r="I13" s="95">
        <v>2.3017902813298998</v>
      </c>
      <c r="J13" s="94">
        <v>27</v>
      </c>
      <c r="K13" s="95">
        <v>1.3810741687979999</v>
      </c>
    </row>
    <row r="14" spans="1:12" s="14" customFormat="1" ht="11.25" customHeight="1" x14ac:dyDescent="0.2">
      <c r="A14" s="93" t="s">
        <v>105</v>
      </c>
      <c r="B14" s="94">
        <v>166</v>
      </c>
      <c r="C14" s="95">
        <v>100</v>
      </c>
      <c r="D14" s="94">
        <v>39</v>
      </c>
      <c r="E14" s="95">
        <v>23.493975903614</v>
      </c>
      <c r="F14" s="94">
        <v>126</v>
      </c>
      <c r="G14" s="95">
        <v>75.903614457830997</v>
      </c>
      <c r="H14" s="94">
        <v>1</v>
      </c>
      <c r="I14" s="95">
        <v>0.60240963855420004</v>
      </c>
      <c r="J14" s="94">
        <v>0</v>
      </c>
      <c r="K14" s="95">
        <v>0</v>
      </c>
    </row>
    <row r="15" spans="1:12" s="14" customFormat="1" ht="11.25" customHeight="1" x14ac:dyDescent="0.2">
      <c r="A15" s="93" t="s">
        <v>106</v>
      </c>
      <c r="B15" s="94">
        <v>782</v>
      </c>
      <c r="C15" s="95">
        <v>100</v>
      </c>
      <c r="D15" s="94">
        <v>169</v>
      </c>
      <c r="E15" s="95">
        <v>21.611253196930999</v>
      </c>
      <c r="F15" s="94">
        <v>580</v>
      </c>
      <c r="G15" s="95">
        <v>74.168797953964003</v>
      </c>
      <c r="H15" s="94">
        <v>28</v>
      </c>
      <c r="I15" s="95">
        <v>3.5805626598465001</v>
      </c>
      <c r="J15" s="94">
        <v>5</v>
      </c>
      <c r="K15" s="95">
        <v>0.63938618925830004</v>
      </c>
    </row>
    <row r="16" spans="1:12" s="14" customFormat="1" ht="11.25" customHeight="1" x14ac:dyDescent="0.2">
      <c r="A16" s="93" t="s">
        <v>107</v>
      </c>
      <c r="B16" s="94">
        <v>131</v>
      </c>
      <c r="C16" s="95">
        <v>100</v>
      </c>
      <c r="D16" s="94">
        <v>42</v>
      </c>
      <c r="E16" s="95">
        <v>32.061068702290001</v>
      </c>
      <c r="F16" s="94">
        <v>85</v>
      </c>
      <c r="G16" s="95">
        <v>64.885496183206001</v>
      </c>
      <c r="H16" s="94">
        <v>3</v>
      </c>
      <c r="I16" s="95">
        <v>2.2900763358779002</v>
      </c>
      <c r="J16" s="94">
        <v>1</v>
      </c>
      <c r="K16" s="95">
        <v>0.76335877862599999</v>
      </c>
    </row>
    <row r="17" spans="1:11" s="14" customFormat="1" ht="11.25" customHeight="1" x14ac:dyDescent="0.2">
      <c r="A17" s="93" t="s">
        <v>108</v>
      </c>
      <c r="B17" s="94">
        <v>182</v>
      </c>
      <c r="C17" s="95">
        <v>100</v>
      </c>
      <c r="D17" s="94">
        <v>32</v>
      </c>
      <c r="E17" s="95">
        <v>17.582417582418</v>
      </c>
      <c r="F17" s="94">
        <v>139</v>
      </c>
      <c r="G17" s="95">
        <v>76.373626373625996</v>
      </c>
      <c r="H17" s="94">
        <v>5</v>
      </c>
      <c r="I17" s="95">
        <v>2.7472527472527002</v>
      </c>
      <c r="J17" s="94">
        <v>6</v>
      </c>
      <c r="K17" s="95">
        <v>3.2967032967033001</v>
      </c>
    </row>
    <row r="18" spans="1:11" s="14" customFormat="1" ht="11.25" customHeight="1" x14ac:dyDescent="0.2">
      <c r="A18" s="93" t="s">
        <v>109</v>
      </c>
      <c r="B18" s="94">
        <v>182</v>
      </c>
      <c r="C18" s="95">
        <v>100</v>
      </c>
      <c r="D18" s="94">
        <v>38</v>
      </c>
      <c r="E18" s="95">
        <v>20.879120879121</v>
      </c>
      <c r="F18" s="94">
        <v>136</v>
      </c>
      <c r="G18" s="95">
        <v>74.725274725275</v>
      </c>
      <c r="H18" s="94">
        <v>7</v>
      </c>
      <c r="I18" s="95">
        <v>3.8461538461538001</v>
      </c>
      <c r="J18" s="94">
        <v>1</v>
      </c>
      <c r="K18" s="95">
        <v>0.54945054945049998</v>
      </c>
    </row>
    <row r="19" spans="1:11" s="14" customFormat="1" ht="11.25" customHeight="1" x14ac:dyDescent="0.2">
      <c r="A19" s="93" t="s">
        <v>110</v>
      </c>
      <c r="B19" s="94">
        <v>603</v>
      </c>
      <c r="C19" s="95">
        <v>100</v>
      </c>
      <c r="D19" s="94">
        <v>148</v>
      </c>
      <c r="E19" s="95">
        <v>24.543946932007</v>
      </c>
      <c r="F19" s="94">
        <v>427</v>
      </c>
      <c r="G19" s="95">
        <v>70.812603648424997</v>
      </c>
      <c r="H19" s="94">
        <v>16</v>
      </c>
      <c r="I19" s="95">
        <v>2.6533996683250001</v>
      </c>
      <c r="J19" s="94">
        <v>12</v>
      </c>
      <c r="K19" s="95">
        <v>1.9900497512438</v>
      </c>
    </row>
    <row r="20" spans="1:11" s="14" customFormat="1" ht="11.25" customHeight="1" x14ac:dyDescent="0.2">
      <c r="A20" s="93" t="s">
        <v>132</v>
      </c>
      <c r="B20" s="94">
        <v>1327</v>
      </c>
      <c r="C20" s="95">
        <v>100</v>
      </c>
      <c r="D20" s="94">
        <v>378</v>
      </c>
      <c r="E20" s="95">
        <v>28.485305199698999</v>
      </c>
      <c r="F20" s="94">
        <v>875</v>
      </c>
      <c r="G20" s="95">
        <v>65.938206480784004</v>
      </c>
      <c r="H20" s="94">
        <v>50</v>
      </c>
      <c r="I20" s="95">
        <v>3.7678975131876</v>
      </c>
      <c r="J20" s="94">
        <v>24</v>
      </c>
      <c r="K20" s="95">
        <v>1.8085908063300999</v>
      </c>
    </row>
    <row r="21" spans="1:11" s="14" customFormat="1" ht="11.25" customHeight="1" x14ac:dyDescent="0.2">
      <c r="A21" s="93" t="s">
        <v>112</v>
      </c>
      <c r="B21" s="94">
        <v>1238</v>
      </c>
      <c r="C21" s="95">
        <v>100</v>
      </c>
      <c r="D21" s="94">
        <v>292</v>
      </c>
      <c r="E21" s="95">
        <v>23.586429725363001</v>
      </c>
      <c r="F21" s="94">
        <v>888</v>
      </c>
      <c r="G21" s="95">
        <v>71.728594507270003</v>
      </c>
      <c r="H21" s="94">
        <v>45</v>
      </c>
      <c r="I21" s="95">
        <v>3.6348949919225002</v>
      </c>
      <c r="J21" s="94">
        <v>13</v>
      </c>
      <c r="K21" s="95">
        <v>1.0500807754443</v>
      </c>
    </row>
    <row r="22" spans="1:11" s="14" customFormat="1" ht="11.25" customHeight="1" x14ac:dyDescent="0.2">
      <c r="A22" s="93" t="s">
        <v>113</v>
      </c>
      <c r="B22" s="94">
        <v>855</v>
      </c>
      <c r="C22" s="95">
        <v>100</v>
      </c>
      <c r="D22" s="94">
        <v>371</v>
      </c>
      <c r="E22" s="95">
        <v>43.391812865497002</v>
      </c>
      <c r="F22" s="94">
        <v>431</v>
      </c>
      <c r="G22" s="95">
        <v>50.409356725145997</v>
      </c>
      <c r="H22" s="94">
        <v>32</v>
      </c>
      <c r="I22" s="95">
        <v>3.7426900584795</v>
      </c>
      <c r="J22" s="94">
        <v>21</v>
      </c>
      <c r="K22" s="95">
        <v>2.4561403508772002</v>
      </c>
    </row>
    <row r="23" spans="1:11" s="14" customFormat="1" ht="11.25" customHeight="1" x14ac:dyDescent="0.2">
      <c r="A23" s="93" t="s">
        <v>114</v>
      </c>
      <c r="B23" s="94">
        <v>1155</v>
      </c>
      <c r="C23" s="95">
        <v>100</v>
      </c>
      <c r="D23" s="94">
        <v>296</v>
      </c>
      <c r="E23" s="95">
        <v>25.627705627706</v>
      </c>
      <c r="F23" s="94">
        <v>813</v>
      </c>
      <c r="G23" s="95">
        <v>70.389610389609999</v>
      </c>
      <c r="H23" s="94">
        <v>22</v>
      </c>
      <c r="I23" s="95">
        <v>1.9047619047619</v>
      </c>
      <c r="J23" s="94">
        <v>24</v>
      </c>
      <c r="K23" s="95">
        <v>2.0779220779220999</v>
      </c>
    </row>
    <row r="24" spans="1:11" s="14" customFormat="1" ht="11.25" customHeight="1" x14ac:dyDescent="0.2">
      <c r="A24" s="93" t="s">
        <v>115</v>
      </c>
      <c r="B24" s="94">
        <v>377</v>
      </c>
      <c r="C24" s="95">
        <v>100</v>
      </c>
      <c r="D24" s="94">
        <v>93</v>
      </c>
      <c r="E24" s="95">
        <v>24.668435013263</v>
      </c>
      <c r="F24" s="94">
        <v>262</v>
      </c>
      <c r="G24" s="95">
        <v>69.496021220158994</v>
      </c>
      <c r="H24" s="94">
        <v>12</v>
      </c>
      <c r="I24" s="95">
        <v>3.1830238726790001</v>
      </c>
      <c r="J24" s="94">
        <v>10</v>
      </c>
      <c r="K24" s="95">
        <v>2.6525198938991998</v>
      </c>
    </row>
    <row r="25" spans="1:11" s="14" customFormat="1" ht="11.25" customHeight="1" x14ac:dyDescent="0.2">
      <c r="A25" s="93" t="s">
        <v>116</v>
      </c>
      <c r="B25" s="94">
        <v>229</v>
      </c>
      <c r="C25" s="95">
        <v>100</v>
      </c>
      <c r="D25" s="94">
        <v>58</v>
      </c>
      <c r="E25" s="95">
        <v>25.327510917030999</v>
      </c>
      <c r="F25" s="94">
        <v>164</v>
      </c>
      <c r="G25" s="95">
        <v>71.615720524016993</v>
      </c>
      <c r="H25" s="94">
        <v>2</v>
      </c>
      <c r="I25" s="95">
        <v>0.87336244541480001</v>
      </c>
      <c r="J25" s="94">
        <v>5</v>
      </c>
      <c r="K25" s="95">
        <v>2.1834061135370999</v>
      </c>
    </row>
    <row r="26" spans="1:11" s="14" customFormat="1" ht="11.25" customHeight="1" x14ac:dyDescent="0.2">
      <c r="A26" s="93" t="s">
        <v>117</v>
      </c>
      <c r="B26" s="94">
        <v>71</v>
      </c>
      <c r="C26" s="95">
        <v>100</v>
      </c>
      <c r="D26" s="94">
        <v>8</v>
      </c>
      <c r="E26" s="95">
        <v>11.267605633803001</v>
      </c>
      <c r="F26" s="94">
        <v>57</v>
      </c>
      <c r="G26" s="95">
        <v>80.281690140845001</v>
      </c>
      <c r="H26" s="94">
        <v>3</v>
      </c>
      <c r="I26" s="95">
        <v>4.2253521126760996</v>
      </c>
      <c r="J26" s="94">
        <v>3</v>
      </c>
      <c r="K26" s="95">
        <v>4.2253521126760996</v>
      </c>
    </row>
    <row r="27" spans="1:11" s="14" customFormat="1" ht="11.25" customHeight="1" x14ac:dyDescent="0.2">
      <c r="A27" s="93" t="s">
        <v>118</v>
      </c>
      <c r="B27" s="94">
        <v>2436</v>
      </c>
      <c r="C27" s="95">
        <v>100</v>
      </c>
      <c r="D27" s="94">
        <v>520</v>
      </c>
      <c r="E27" s="95">
        <v>21.346469622331998</v>
      </c>
      <c r="F27" s="94">
        <v>1834</v>
      </c>
      <c r="G27" s="95">
        <v>75.287356321838999</v>
      </c>
      <c r="H27" s="94">
        <v>43</v>
      </c>
      <c r="I27" s="95">
        <v>1.7651888341544</v>
      </c>
      <c r="J27" s="94">
        <v>39</v>
      </c>
      <c r="K27" s="95">
        <v>1.6009852216749001</v>
      </c>
    </row>
    <row r="28" spans="1:11" s="14" customFormat="1" ht="11.25" customHeight="1" x14ac:dyDescent="0.2">
      <c r="A28" s="93" t="s">
        <v>119</v>
      </c>
      <c r="B28" s="94">
        <v>858</v>
      </c>
      <c r="C28" s="95">
        <v>100</v>
      </c>
      <c r="D28" s="94">
        <v>244</v>
      </c>
      <c r="E28" s="95">
        <v>28.438228438227998</v>
      </c>
      <c r="F28" s="94">
        <v>585</v>
      </c>
      <c r="G28" s="95">
        <v>68.181818181818002</v>
      </c>
      <c r="H28" s="94">
        <v>22</v>
      </c>
      <c r="I28" s="95">
        <v>2.5641025641025998</v>
      </c>
      <c r="J28" s="94">
        <v>7</v>
      </c>
      <c r="K28" s="95">
        <v>0.81585081585079999</v>
      </c>
    </row>
    <row r="29" spans="1:11" s="14" customFormat="1" ht="11.25" customHeight="1" x14ac:dyDescent="0.2">
      <c r="A29" s="93" t="s">
        <v>120</v>
      </c>
      <c r="B29" s="94">
        <v>3276</v>
      </c>
      <c r="C29" s="95">
        <v>100</v>
      </c>
      <c r="D29" s="94">
        <v>737</v>
      </c>
      <c r="E29" s="95">
        <v>22.496947496948</v>
      </c>
      <c r="F29" s="94">
        <v>2366</v>
      </c>
      <c r="G29" s="95">
        <v>72.222222222222001</v>
      </c>
      <c r="H29" s="94">
        <v>118</v>
      </c>
      <c r="I29" s="95">
        <v>3.6019536019535998</v>
      </c>
      <c r="J29" s="94">
        <v>55</v>
      </c>
      <c r="K29" s="95">
        <v>1.6788766788767</v>
      </c>
    </row>
    <row r="30" spans="1:11" s="14" customFormat="1" ht="11.25" customHeight="1" x14ac:dyDescent="0.2">
      <c r="A30" s="93" t="s">
        <v>121</v>
      </c>
      <c r="B30" s="94">
        <v>1303</v>
      </c>
      <c r="C30" s="95">
        <v>100</v>
      </c>
      <c r="D30" s="94">
        <v>257</v>
      </c>
      <c r="E30" s="95">
        <v>19.723714504987999</v>
      </c>
      <c r="F30" s="94">
        <v>995</v>
      </c>
      <c r="G30" s="95">
        <v>76.362240982347998</v>
      </c>
      <c r="H30" s="94">
        <v>30</v>
      </c>
      <c r="I30" s="95">
        <v>2.3023791250959</v>
      </c>
      <c r="J30" s="94">
        <v>21</v>
      </c>
      <c r="K30" s="95">
        <v>1.6116653875672</v>
      </c>
    </row>
    <row r="31" spans="1:11" s="11" customFormat="1" ht="11.25" customHeight="1" x14ac:dyDescent="0.2">
      <c r="A31" s="90" t="s">
        <v>122</v>
      </c>
      <c r="B31" s="91">
        <v>1250</v>
      </c>
      <c r="C31" s="92">
        <v>100</v>
      </c>
      <c r="D31" s="91">
        <v>566</v>
      </c>
      <c r="E31" s="92">
        <v>45.28</v>
      </c>
      <c r="F31" s="91">
        <v>631</v>
      </c>
      <c r="G31" s="92">
        <v>50.48</v>
      </c>
      <c r="H31" s="91">
        <v>44</v>
      </c>
      <c r="I31" s="92">
        <v>3.52</v>
      </c>
      <c r="J31" s="91">
        <v>9</v>
      </c>
      <c r="K31" s="92">
        <v>0.72</v>
      </c>
    </row>
    <row r="32" spans="1:11" s="14" customFormat="1" ht="11.25" customHeight="1" x14ac:dyDescent="0.2">
      <c r="A32" s="93" t="s">
        <v>123</v>
      </c>
      <c r="B32" s="94">
        <v>3229</v>
      </c>
      <c r="C32" s="95">
        <v>100</v>
      </c>
      <c r="D32" s="94">
        <v>1160</v>
      </c>
      <c r="E32" s="95">
        <v>35.924434809539001</v>
      </c>
      <c r="F32" s="94">
        <v>1891</v>
      </c>
      <c r="G32" s="95">
        <v>58.563022607618002</v>
      </c>
      <c r="H32" s="94">
        <v>109</v>
      </c>
      <c r="I32" s="95">
        <v>3.3756580984825</v>
      </c>
      <c r="J32" s="94">
        <v>69</v>
      </c>
      <c r="K32" s="95">
        <v>2.1368844843604999</v>
      </c>
    </row>
    <row r="33" spans="1:26" s="14" customFormat="1" ht="11.25" customHeight="1" x14ac:dyDescent="0.2">
      <c r="A33" s="93" t="s">
        <v>124</v>
      </c>
      <c r="B33" s="94">
        <v>1455</v>
      </c>
      <c r="C33" s="95">
        <v>100</v>
      </c>
      <c r="D33" s="94">
        <v>390</v>
      </c>
      <c r="E33" s="95">
        <v>26.804123711340001</v>
      </c>
      <c r="F33" s="94">
        <v>981</v>
      </c>
      <c r="G33" s="95">
        <v>67.422680412370994</v>
      </c>
      <c r="H33" s="94">
        <v>53</v>
      </c>
      <c r="I33" s="95">
        <v>3.6426116838487999</v>
      </c>
      <c r="J33" s="94">
        <v>31</v>
      </c>
      <c r="K33" s="95">
        <v>2.1305841924398998</v>
      </c>
    </row>
    <row r="34" spans="1:26" s="14" customFormat="1" ht="11.25" customHeight="1" x14ac:dyDescent="0.2">
      <c r="A34" s="93" t="s">
        <v>125</v>
      </c>
      <c r="B34" s="94">
        <v>578</v>
      </c>
      <c r="C34" s="95">
        <v>100</v>
      </c>
      <c r="D34" s="94">
        <v>183</v>
      </c>
      <c r="E34" s="95">
        <v>31.660899653979001</v>
      </c>
      <c r="F34" s="94">
        <v>371</v>
      </c>
      <c r="G34" s="95">
        <v>64.186851211073005</v>
      </c>
      <c r="H34" s="94">
        <v>13</v>
      </c>
      <c r="I34" s="95">
        <v>2.2491349480968998</v>
      </c>
      <c r="J34" s="94">
        <v>11</v>
      </c>
      <c r="K34" s="95">
        <v>1.9031141868512</v>
      </c>
    </row>
    <row r="35" spans="1:26" s="14" customFormat="1" ht="11.25" customHeight="1" x14ac:dyDescent="0.2">
      <c r="A35" s="93" t="s">
        <v>126</v>
      </c>
      <c r="B35" s="94">
        <v>2146</v>
      </c>
      <c r="C35" s="95">
        <v>100</v>
      </c>
      <c r="D35" s="94">
        <v>918</v>
      </c>
      <c r="E35" s="95">
        <v>42.777260018638998</v>
      </c>
      <c r="F35" s="94">
        <v>1082</v>
      </c>
      <c r="G35" s="95">
        <v>50.419384902144003</v>
      </c>
      <c r="H35" s="94">
        <v>99</v>
      </c>
      <c r="I35" s="95">
        <v>4.6132339235788002</v>
      </c>
      <c r="J35" s="94">
        <v>47</v>
      </c>
      <c r="K35" s="95">
        <v>2.1901211556383999</v>
      </c>
    </row>
    <row r="36" spans="1:26" s="14" customFormat="1" ht="11.25" customHeight="1" x14ac:dyDescent="0.2">
      <c r="A36" s="96" t="s">
        <v>127</v>
      </c>
      <c r="B36" s="97">
        <v>248</v>
      </c>
      <c r="C36" s="98">
        <v>100</v>
      </c>
      <c r="D36" s="97">
        <v>55</v>
      </c>
      <c r="E36" s="98">
        <v>22.177419354839</v>
      </c>
      <c r="F36" s="97">
        <v>183</v>
      </c>
      <c r="G36" s="98">
        <v>73.790322580644997</v>
      </c>
      <c r="H36" s="97">
        <v>6</v>
      </c>
      <c r="I36" s="98">
        <v>2.4193548387097001</v>
      </c>
      <c r="J36" s="97">
        <v>4</v>
      </c>
      <c r="K36" s="98">
        <v>1.6129032258064999</v>
      </c>
    </row>
    <row r="37" spans="1:26" s="21" customFormat="1" ht="11.25" x14ac:dyDescent="0.2">
      <c r="A37" s="165"/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</row>
    <row r="38" spans="1:26" s="21" customFormat="1" ht="15" x14ac:dyDescent="0.25">
      <c r="A38" s="161" t="s">
        <v>181</v>
      </c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</row>
    <row r="39" spans="1:26" s="21" customFormat="1" ht="11.25" x14ac:dyDescent="0.2">
      <c r="A39" s="145"/>
      <c r="B39" s="145"/>
      <c r="C39" s="145"/>
      <c r="D39" s="145"/>
      <c r="E39" s="145"/>
      <c r="F39" s="145"/>
      <c r="G39" s="145"/>
      <c r="H39" s="145"/>
      <c r="I39" s="145"/>
      <c r="J39" s="145"/>
      <c r="K39" s="145"/>
    </row>
    <row r="40" spans="1:26" s="22" customFormat="1" ht="11.25" x14ac:dyDescent="0.2">
      <c r="A40" s="186" t="s">
        <v>12</v>
      </c>
      <c r="B40" s="186"/>
      <c r="C40" s="186"/>
      <c r="D40" s="186"/>
      <c r="E40" s="186"/>
      <c r="F40" s="186"/>
      <c r="G40" s="186"/>
      <c r="H40" s="186"/>
      <c r="I40" s="186"/>
      <c r="J40" s="186"/>
      <c r="K40" s="186"/>
    </row>
    <row r="41" spans="1:26" s="21" customFormat="1" ht="11.25" x14ac:dyDescent="0.2">
      <c r="A41" s="145"/>
      <c r="B41" s="145"/>
      <c r="C41" s="145"/>
      <c r="D41" s="145"/>
      <c r="E41" s="145"/>
      <c r="F41" s="145"/>
      <c r="G41" s="145"/>
      <c r="H41" s="145"/>
      <c r="I41" s="145"/>
      <c r="J41" s="145"/>
      <c r="K41" s="145"/>
    </row>
    <row r="42" spans="1:26" s="23" customFormat="1" ht="11.25" customHeight="1" x14ac:dyDescent="0.2">
      <c r="A42" s="145" t="s">
        <v>172</v>
      </c>
      <c r="B42" s="145"/>
      <c r="C42" s="145"/>
      <c r="D42" s="145"/>
      <c r="E42" s="145"/>
      <c r="F42" s="145"/>
      <c r="G42" s="145"/>
      <c r="H42" s="145"/>
      <c r="I42" s="145"/>
      <c r="J42" s="145"/>
      <c r="K42" s="145"/>
    </row>
    <row r="43" spans="1:26" s="23" customFormat="1" ht="11.25" customHeight="1" x14ac:dyDescent="0.2">
      <c r="A43" s="145" t="s">
        <v>169</v>
      </c>
      <c r="B43" s="145"/>
      <c r="C43" s="145"/>
      <c r="D43" s="145"/>
      <c r="E43" s="145"/>
      <c r="F43" s="145"/>
      <c r="G43" s="145"/>
      <c r="H43" s="145"/>
      <c r="I43" s="145"/>
      <c r="J43" s="145"/>
      <c r="K43" s="145"/>
    </row>
  </sheetData>
  <mergeCells count="26">
    <mergeCell ref="A41:K41"/>
    <mergeCell ref="A1:K1"/>
    <mergeCell ref="A2:K2"/>
    <mergeCell ref="A3:K3"/>
    <mergeCell ref="A4:K4"/>
    <mergeCell ref="B5:C5"/>
    <mergeCell ref="D5:E5"/>
    <mergeCell ref="F5:G5"/>
    <mergeCell ref="H5:I5"/>
    <mergeCell ref="J5:K5"/>
    <mergeCell ref="A42:K42"/>
    <mergeCell ref="A43:K43"/>
    <mergeCell ref="A39:K39"/>
    <mergeCell ref="B6:C6"/>
    <mergeCell ref="D6:E6"/>
    <mergeCell ref="F6:G6"/>
    <mergeCell ref="H6:I6"/>
    <mergeCell ref="J6:K6"/>
    <mergeCell ref="B7:C7"/>
    <mergeCell ref="D7:E7"/>
    <mergeCell ref="F7:G7"/>
    <mergeCell ref="H7:I7"/>
    <mergeCell ref="J7:K7"/>
    <mergeCell ref="A37:K37"/>
    <mergeCell ref="A38:K38"/>
    <mergeCell ref="A40:K40"/>
  </mergeCells>
  <hyperlinks>
    <hyperlink ref="L2" location="Indice!A1" display="Torna all'indice"/>
  </hyperlinks>
  <pageMargins left="0" right="0" top="0" bottom="0" header="0" footer="0"/>
  <pageSetup paperSize="9" scale="9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workbookViewId="0">
      <pane ySplit="7" topLeftCell="A8" activePane="bottomLeft" state="frozen"/>
      <selection pane="bottomLeft" activeCell="A8" sqref="A8"/>
    </sheetView>
  </sheetViews>
  <sheetFormatPr defaultRowHeight="12.75" x14ac:dyDescent="0.2"/>
  <cols>
    <col min="1" max="1" width="14" style="24" customWidth="1"/>
    <col min="2" max="2" width="19.140625" style="24" customWidth="1"/>
    <col min="3" max="3" width="19.140625" style="114" customWidth="1"/>
    <col min="4" max="4" width="14.5703125" style="24" bestFit="1" customWidth="1"/>
    <col min="5" max="16384" width="9.140625" style="24"/>
  </cols>
  <sheetData>
    <row r="1" spans="1:4" ht="15" customHeight="1" x14ac:dyDescent="0.2">
      <c r="A1" s="162"/>
      <c r="B1" s="162"/>
      <c r="C1" s="162"/>
    </row>
    <row r="2" spans="1:4" s="2" customFormat="1" ht="15" x14ac:dyDescent="0.25">
      <c r="A2" s="191" t="s">
        <v>146</v>
      </c>
      <c r="B2" s="191"/>
      <c r="C2" s="191"/>
      <c r="D2" s="99" t="s">
        <v>162</v>
      </c>
    </row>
    <row r="3" spans="1:4" ht="14.25" customHeight="1" x14ac:dyDescent="0.2">
      <c r="A3" s="162"/>
      <c r="B3" s="162"/>
      <c r="C3" s="162"/>
    </row>
    <row r="4" spans="1:4" ht="14.25" customHeight="1" x14ac:dyDescent="0.2">
      <c r="A4" s="162"/>
      <c r="B4" s="162"/>
      <c r="C4" s="162"/>
      <c r="D4" s="124"/>
    </row>
    <row r="5" spans="1:4" s="104" customFormat="1" ht="12" customHeight="1" x14ac:dyDescent="0.25">
      <c r="A5" s="102"/>
      <c r="B5" s="103" t="s">
        <v>133</v>
      </c>
      <c r="C5" s="122" t="s">
        <v>142</v>
      </c>
      <c r="D5" s="125"/>
    </row>
    <row r="6" spans="1:4" s="104" customFormat="1" ht="12" customHeight="1" x14ac:dyDescent="0.25">
      <c r="A6" s="105"/>
      <c r="B6" s="106"/>
      <c r="C6" s="123" t="s">
        <v>143</v>
      </c>
      <c r="D6" s="125"/>
    </row>
    <row r="7" spans="1:4" s="5" customFormat="1" ht="12" customHeight="1" x14ac:dyDescent="0.2">
      <c r="A7" s="192"/>
      <c r="B7" s="192"/>
      <c r="C7" s="192"/>
    </row>
    <row r="8" spans="1:4" s="14" customFormat="1" ht="11.25" customHeight="1" x14ac:dyDescent="0.2">
      <c r="A8" s="49">
        <v>1969</v>
      </c>
      <c r="B8" s="13">
        <v>1424</v>
      </c>
      <c r="C8" s="57" t="s">
        <v>144</v>
      </c>
    </row>
    <row r="9" spans="1:4" s="14" customFormat="1" ht="11.25" customHeight="1" x14ac:dyDescent="0.2">
      <c r="A9" s="49">
        <v>1970</v>
      </c>
      <c r="B9" s="13">
        <v>1501</v>
      </c>
      <c r="C9" s="57" t="s">
        <v>144</v>
      </c>
    </row>
    <row r="10" spans="1:4" s="14" customFormat="1" ht="11.25" customHeight="1" x14ac:dyDescent="0.2">
      <c r="A10" s="49">
        <v>1971</v>
      </c>
      <c r="B10" s="13">
        <v>1475</v>
      </c>
      <c r="C10" s="57" t="s">
        <v>144</v>
      </c>
    </row>
    <row r="11" spans="1:4" s="14" customFormat="1" ht="11.25" customHeight="1" x14ac:dyDescent="0.2">
      <c r="A11" s="49">
        <v>1972</v>
      </c>
      <c r="B11" s="13">
        <v>1507</v>
      </c>
      <c r="C11" s="57" t="s">
        <v>144</v>
      </c>
    </row>
    <row r="12" spans="1:4" s="14" customFormat="1" ht="11.25" customHeight="1" x14ac:dyDescent="0.2">
      <c r="A12" s="49">
        <v>1973</v>
      </c>
      <c r="B12" s="13">
        <v>1609</v>
      </c>
      <c r="C12" s="57" t="s">
        <v>144</v>
      </c>
    </row>
    <row r="13" spans="1:4" s="14" customFormat="1" ht="11.25" customHeight="1" x14ac:dyDescent="0.2">
      <c r="A13" s="49">
        <v>1974</v>
      </c>
      <c r="B13" s="13">
        <v>1475</v>
      </c>
      <c r="C13" s="57" t="s">
        <v>144</v>
      </c>
    </row>
    <row r="14" spans="1:4" s="14" customFormat="1" ht="11.25" customHeight="1" x14ac:dyDescent="0.2">
      <c r="A14" s="49">
        <v>1975</v>
      </c>
      <c r="B14" s="13">
        <v>1336</v>
      </c>
      <c r="C14" s="57" t="s">
        <v>144</v>
      </c>
    </row>
    <row r="15" spans="1:4" s="14" customFormat="1" ht="11.25" customHeight="1" x14ac:dyDescent="0.2">
      <c r="A15" s="49">
        <v>1976</v>
      </c>
      <c r="B15" s="13">
        <v>1182</v>
      </c>
      <c r="C15" s="57" t="s">
        <v>144</v>
      </c>
    </row>
    <row r="16" spans="1:4" s="14" customFormat="1" ht="11.25" customHeight="1" x14ac:dyDescent="0.2">
      <c r="A16" s="49">
        <v>1977</v>
      </c>
      <c r="B16" s="13">
        <v>1195</v>
      </c>
      <c r="C16" s="57" t="s">
        <v>144</v>
      </c>
    </row>
    <row r="17" spans="1:3" s="14" customFormat="1" ht="11.25" customHeight="1" x14ac:dyDescent="0.2">
      <c r="A17" s="49">
        <v>1978</v>
      </c>
      <c r="B17" s="13">
        <v>1083</v>
      </c>
      <c r="C17" s="57" t="s">
        <v>144</v>
      </c>
    </row>
    <row r="18" spans="1:3" s="14" customFormat="1" ht="11.25" customHeight="1" x14ac:dyDescent="0.2">
      <c r="A18" s="49">
        <v>1979</v>
      </c>
      <c r="B18" s="13">
        <v>1054</v>
      </c>
      <c r="C18" s="57" t="s">
        <v>144</v>
      </c>
    </row>
    <row r="19" spans="1:3" s="14" customFormat="1" ht="11.25" customHeight="1" x14ac:dyDescent="0.2">
      <c r="A19" s="49">
        <v>1980</v>
      </c>
      <c r="B19" s="13">
        <v>1217</v>
      </c>
      <c r="C19" s="57" t="s">
        <v>144</v>
      </c>
    </row>
    <row r="20" spans="1:3" s="14" customFormat="1" ht="11.25" customHeight="1" x14ac:dyDescent="0.2">
      <c r="A20" s="49">
        <v>1981</v>
      </c>
      <c r="B20" s="13">
        <v>1098</v>
      </c>
      <c r="C20" s="57" t="s">
        <v>144</v>
      </c>
    </row>
    <row r="21" spans="1:3" s="14" customFormat="1" ht="11.25" customHeight="1" x14ac:dyDescent="0.2">
      <c r="A21" s="49">
        <v>1982</v>
      </c>
      <c r="B21" s="13">
        <v>1176</v>
      </c>
      <c r="C21" s="57" t="s">
        <v>144</v>
      </c>
    </row>
    <row r="22" spans="1:3" s="14" customFormat="1" ht="11.25" customHeight="1" x14ac:dyDescent="0.2">
      <c r="A22" s="49">
        <v>1983</v>
      </c>
      <c r="B22" s="13">
        <v>1265</v>
      </c>
      <c r="C22" s="57" t="s">
        <v>144</v>
      </c>
    </row>
    <row r="23" spans="1:3" s="14" customFormat="1" ht="11.25" customHeight="1" x14ac:dyDescent="0.2">
      <c r="A23" s="49">
        <v>1984</v>
      </c>
      <c r="B23" s="13">
        <v>1283</v>
      </c>
      <c r="C23" s="57" t="s">
        <v>144</v>
      </c>
    </row>
    <row r="24" spans="1:3" s="14" customFormat="1" ht="11.25" customHeight="1" x14ac:dyDescent="0.2">
      <c r="A24" s="49">
        <v>1985</v>
      </c>
      <c r="B24" s="13">
        <v>1371</v>
      </c>
      <c r="C24" s="57" t="s">
        <v>144</v>
      </c>
    </row>
    <row r="25" spans="1:3" s="14" customFormat="1" ht="11.25" customHeight="1" x14ac:dyDescent="0.2">
      <c r="A25" s="49">
        <v>1986</v>
      </c>
      <c r="B25" s="13">
        <v>1439</v>
      </c>
      <c r="C25" s="57" t="s">
        <v>144</v>
      </c>
    </row>
    <row r="26" spans="1:3" s="14" customFormat="1" ht="11.25" customHeight="1" x14ac:dyDescent="0.2">
      <c r="A26" s="49">
        <v>1987</v>
      </c>
      <c r="B26" s="13">
        <v>1454</v>
      </c>
      <c r="C26" s="57" t="s">
        <v>144</v>
      </c>
    </row>
    <row r="27" spans="1:3" s="14" customFormat="1" ht="11.25" customHeight="1" x14ac:dyDescent="0.2">
      <c r="A27" s="49">
        <v>1988</v>
      </c>
      <c r="B27" s="13">
        <v>1546</v>
      </c>
      <c r="C27" s="57" t="s">
        <v>144</v>
      </c>
    </row>
    <row r="28" spans="1:3" s="14" customFormat="1" ht="11.25" customHeight="1" x14ac:dyDescent="0.2">
      <c r="A28" s="49">
        <v>1989</v>
      </c>
      <c r="B28" s="13">
        <v>1635</v>
      </c>
      <c r="C28" s="57" t="s">
        <v>144</v>
      </c>
    </row>
    <row r="29" spans="1:3" s="14" customFormat="1" ht="11.25" customHeight="1" x14ac:dyDescent="0.2">
      <c r="A29" s="49">
        <v>1990</v>
      </c>
      <c r="B29" s="13">
        <v>1618</v>
      </c>
      <c r="C29" s="57" t="s">
        <v>144</v>
      </c>
    </row>
    <row r="30" spans="1:3" s="14" customFormat="1" ht="11.25" customHeight="1" x14ac:dyDescent="0.2">
      <c r="A30" s="49">
        <v>1991</v>
      </c>
      <c r="B30" s="13">
        <v>1628</v>
      </c>
      <c r="C30" s="57">
        <v>5.6464843004845289</v>
      </c>
    </row>
    <row r="31" spans="1:3" s="14" customFormat="1" ht="11.25" customHeight="1" x14ac:dyDescent="0.2">
      <c r="A31" s="49">
        <v>1992</v>
      </c>
      <c r="B31" s="13">
        <v>1631</v>
      </c>
      <c r="C31" s="57">
        <v>5.5845836728824114</v>
      </c>
    </row>
    <row r="32" spans="1:3" s="14" customFormat="1" ht="11.25" customHeight="1" x14ac:dyDescent="0.2">
      <c r="A32" s="49">
        <v>1993</v>
      </c>
      <c r="B32" s="13">
        <v>1573</v>
      </c>
      <c r="C32" s="57">
        <v>5.3136326938732772</v>
      </c>
    </row>
    <row r="33" spans="1:3" s="14" customFormat="1" ht="11.25" customHeight="1" x14ac:dyDescent="0.2">
      <c r="A33" s="49">
        <v>1994</v>
      </c>
      <c r="B33" s="13">
        <v>1607</v>
      </c>
      <c r="C33" s="57">
        <v>5.3558989878117469</v>
      </c>
    </row>
    <row r="34" spans="1:3" s="14" customFormat="1" ht="11.25" customHeight="1" x14ac:dyDescent="0.2">
      <c r="A34" s="49">
        <v>1995</v>
      </c>
      <c r="B34" s="13">
        <v>1573</v>
      </c>
      <c r="C34" s="57">
        <v>5.1800503844697277</v>
      </c>
    </row>
    <row r="35" spans="1:3" s="14" customFormat="1" ht="11.25" customHeight="1" x14ac:dyDescent="0.2">
      <c r="A35" s="49">
        <v>1996</v>
      </c>
      <c r="B35" s="13">
        <v>1538</v>
      </c>
      <c r="C35" s="57">
        <v>5.042391496783754</v>
      </c>
    </row>
    <row r="36" spans="1:3" s="14" customFormat="1" ht="11.25" customHeight="1" x14ac:dyDescent="0.2">
      <c r="A36" s="49">
        <v>1997</v>
      </c>
      <c r="B36" s="13">
        <v>1408</v>
      </c>
      <c r="C36" s="57">
        <v>4.6132322441343474</v>
      </c>
    </row>
    <row r="37" spans="1:3" s="14" customFormat="1" ht="11.25" customHeight="1" x14ac:dyDescent="0.2">
      <c r="A37" s="49">
        <v>1998</v>
      </c>
      <c r="B37" s="13">
        <v>1478</v>
      </c>
      <c r="C37" s="57">
        <v>4.8319128555689597</v>
      </c>
    </row>
    <row r="38" spans="1:3" s="14" customFormat="1" ht="11.25" customHeight="1" x14ac:dyDescent="0.2">
      <c r="A38" s="49">
        <v>1999</v>
      </c>
      <c r="B38" s="13">
        <v>1400</v>
      </c>
      <c r="C38" s="57">
        <v>4.5552453650378411</v>
      </c>
    </row>
    <row r="39" spans="1:3" s="14" customFormat="1" ht="11.25" customHeight="1" x14ac:dyDescent="0.2">
      <c r="A39" s="49">
        <v>2000</v>
      </c>
      <c r="B39" s="13">
        <v>1561</v>
      </c>
      <c r="C39" s="57">
        <v>5.0462927043732382</v>
      </c>
    </row>
    <row r="40" spans="1:3" s="14" customFormat="1" ht="11.25" customHeight="1" x14ac:dyDescent="0.2">
      <c r="A40" s="49">
        <v>2001</v>
      </c>
      <c r="B40" s="13">
        <v>1527</v>
      </c>
      <c r="C40" s="57">
        <v>4.8992399280033112</v>
      </c>
    </row>
    <row r="41" spans="1:3" s="14" customFormat="1" ht="11.25" customHeight="1" x14ac:dyDescent="0.2">
      <c r="A41" s="49">
        <v>2002</v>
      </c>
      <c r="B41" s="13">
        <v>1558</v>
      </c>
      <c r="C41" s="57">
        <v>4.9634906273495343</v>
      </c>
    </row>
    <row r="42" spans="1:3" s="14" customFormat="1" ht="11.25" customHeight="1" x14ac:dyDescent="0.2">
      <c r="A42" s="49">
        <v>2003</v>
      </c>
      <c r="B42" s="13">
        <v>1525</v>
      </c>
      <c r="C42" s="57">
        <v>4.8216007714561231</v>
      </c>
    </row>
    <row r="43" spans="1:3" s="14" customFormat="1" ht="11.25" customHeight="1" x14ac:dyDescent="0.2">
      <c r="A43" s="49">
        <v>2004</v>
      </c>
      <c r="B43" s="13">
        <v>1478</v>
      </c>
      <c r="C43" s="57">
        <v>4.6386963944963346</v>
      </c>
    </row>
    <row r="44" spans="1:3" s="14" customFormat="1" ht="11.25" customHeight="1" x14ac:dyDescent="0.2">
      <c r="A44" s="49">
        <v>2005</v>
      </c>
      <c r="B44" s="13">
        <v>1612</v>
      </c>
      <c r="C44" s="57">
        <v>5.0201960118715805</v>
      </c>
    </row>
    <row r="45" spans="1:3" s="14" customFormat="1" ht="11.25" customHeight="1" x14ac:dyDescent="0.2">
      <c r="A45" s="49">
        <v>2006</v>
      </c>
      <c r="B45" s="13">
        <v>1646</v>
      </c>
      <c r="C45" s="57">
        <v>5.1107774995381359</v>
      </c>
    </row>
    <row r="46" spans="1:3" s="14" customFormat="1" ht="11.25" customHeight="1" x14ac:dyDescent="0.2">
      <c r="A46" s="49">
        <v>2007</v>
      </c>
      <c r="B46" s="13">
        <v>1673</v>
      </c>
      <c r="C46" s="57">
        <v>5.1200362350442461</v>
      </c>
    </row>
    <row r="47" spans="1:3" s="14" customFormat="1" ht="11.25" customHeight="1" x14ac:dyDescent="0.2">
      <c r="A47" s="49">
        <v>2008</v>
      </c>
      <c r="B47" s="13">
        <v>1678</v>
      </c>
      <c r="C47" s="57">
        <v>5.0747297812241001</v>
      </c>
    </row>
    <row r="48" spans="1:3" s="14" customFormat="1" ht="11.25" customHeight="1" x14ac:dyDescent="0.2">
      <c r="A48" s="49">
        <v>2009</v>
      </c>
      <c r="B48" s="18">
        <v>1660</v>
      </c>
      <c r="C48" s="107">
        <v>5</v>
      </c>
    </row>
    <row r="49" spans="1:12" s="14" customFormat="1" ht="11.25" customHeight="1" x14ac:dyDescent="0.2">
      <c r="A49" s="49">
        <v>2010</v>
      </c>
      <c r="B49" s="18">
        <v>1681</v>
      </c>
      <c r="C49" s="108">
        <v>4.9750360328000003</v>
      </c>
    </row>
    <row r="50" spans="1:12" s="14" customFormat="1" ht="11.25" customHeight="1" x14ac:dyDescent="0.2">
      <c r="A50" s="141" t="s">
        <v>186</v>
      </c>
      <c r="B50" s="18">
        <v>1598</v>
      </c>
      <c r="C50" s="108">
        <v>4.765199136419481</v>
      </c>
    </row>
    <row r="51" spans="1:12" s="14" customFormat="1" ht="11.25" customHeight="1" x14ac:dyDescent="0.2">
      <c r="A51" s="17">
        <v>2012</v>
      </c>
      <c r="B51" s="18">
        <v>1640</v>
      </c>
      <c r="C51" s="108">
        <v>4.8334806955496612</v>
      </c>
    </row>
    <row r="52" spans="1:12" s="14" customFormat="1" ht="11.25" customHeight="1" x14ac:dyDescent="0.2">
      <c r="A52" s="17">
        <v>2013</v>
      </c>
      <c r="B52" s="18">
        <v>1584</v>
      </c>
      <c r="C52" s="108">
        <v>4.5999999999999996</v>
      </c>
    </row>
    <row r="53" spans="1:12" s="14" customFormat="1" ht="11.25" customHeight="1" x14ac:dyDescent="0.2">
      <c r="A53" s="17">
        <v>2014</v>
      </c>
      <c r="B53" s="18">
        <v>1573</v>
      </c>
      <c r="C53" s="108">
        <v>4.5136298421807748</v>
      </c>
    </row>
    <row r="54" spans="1:12" s="14" customFormat="1" ht="11.25" customHeight="1" x14ac:dyDescent="0.2">
      <c r="A54" s="17">
        <v>2015</v>
      </c>
      <c r="B54" s="18">
        <v>1520</v>
      </c>
      <c r="C54" s="108">
        <v>4.3285851791521663</v>
      </c>
    </row>
    <row r="55" spans="1:12" s="14" customFormat="1" ht="11.25" customHeight="1" x14ac:dyDescent="0.2">
      <c r="A55" s="17">
        <v>2016</v>
      </c>
      <c r="B55" s="18">
        <v>1465</v>
      </c>
      <c r="C55" s="108">
        <v>4.1500000000000004</v>
      </c>
    </row>
    <row r="56" spans="1:12" s="14" customFormat="1" ht="11.25" customHeight="1" x14ac:dyDescent="0.2">
      <c r="A56" s="17">
        <v>2017</v>
      </c>
      <c r="B56" s="18">
        <v>1349</v>
      </c>
      <c r="C56" s="108">
        <v>3.8102823958739362</v>
      </c>
    </row>
    <row r="57" spans="1:12" s="14" customFormat="1" ht="11.25" customHeight="1" x14ac:dyDescent="0.2">
      <c r="A57" s="17">
        <v>2018</v>
      </c>
      <c r="B57" s="18">
        <v>1308</v>
      </c>
      <c r="C57" s="108">
        <v>3.6998693165424892</v>
      </c>
    </row>
    <row r="58" spans="1:12" s="14" customFormat="1" ht="11.25" customHeight="1" x14ac:dyDescent="0.2">
      <c r="A58" s="17">
        <v>2019</v>
      </c>
      <c r="B58" s="18">
        <v>1205</v>
      </c>
      <c r="C58" s="108">
        <v>3.4192448150912131</v>
      </c>
    </row>
    <row r="59" spans="1:12" s="14" customFormat="1" ht="11.25" customHeight="1" x14ac:dyDescent="0.2">
      <c r="A59" s="116">
        <v>2020</v>
      </c>
      <c r="B59" s="13">
        <v>958</v>
      </c>
      <c r="C59" s="121">
        <v>2.7294535964397442</v>
      </c>
    </row>
    <row r="60" spans="1:12" s="14" customFormat="1" ht="11.25" customHeight="1" x14ac:dyDescent="0.2">
      <c r="A60" s="128">
        <v>2021</v>
      </c>
      <c r="B60" s="13">
        <v>1074</v>
      </c>
      <c r="C60" s="121">
        <v>3.0547552071630308</v>
      </c>
    </row>
    <row r="61" spans="1:12" s="14" customFormat="1" ht="11.25" customHeight="1" x14ac:dyDescent="0.2">
      <c r="A61" s="140" t="s">
        <v>178</v>
      </c>
      <c r="B61" s="16">
        <v>1344</v>
      </c>
      <c r="C61" s="120">
        <v>3.8062656116362978</v>
      </c>
    </row>
    <row r="62" spans="1:12" s="109" customFormat="1" x14ac:dyDescent="0.2">
      <c r="A62" s="193"/>
      <c r="B62" s="193"/>
      <c r="C62" s="193"/>
    </row>
    <row r="63" spans="1:12" s="110" customFormat="1" ht="23.25" customHeight="1" x14ac:dyDescent="0.15">
      <c r="A63" s="194" t="s">
        <v>145</v>
      </c>
      <c r="B63" s="194"/>
      <c r="C63" s="194"/>
    </row>
    <row r="64" spans="1:12" s="110" customFormat="1" ht="35.25" customHeight="1" x14ac:dyDescent="0.15">
      <c r="A64" s="197" t="s">
        <v>194</v>
      </c>
      <c r="B64" s="197"/>
      <c r="C64" s="197"/>
      <c r="D64" s="139"/>
      <c r="E64" s="139"/>
      <c r="F64" s="139"/>
      <c r="G64" s="139"/>
      <c r="H64" s="139"/>
      <c r="I64" s="139"/>
      <c r="J64" s="139"/>
      <c r="K64" s="139"/>
      <c r="L64" s="139"/>
    </row>
    <row r="65" spans="1:3" s="109" customFormat="1" x14ac:dyDescent="0.2">
      <c r="A65" s="193"/>
      <c r="B65" s="193"/>
      <c r="C65" s="193"/>
    </row>
    <row r="66" spans="1:3" s="110" customFormat="1" ht="24" customHeight="1" x14ac:dyDescent="0.2">
      <c r="A66" s="195" t="s">
        <v>12</v>
      </c>
      <c r="B66" s="195"/>
      <c r="C66" s="195"/>
    </row>
    <row r="67" spans="1:3" s="111" customFormat="1" ht="11.25" x14ac:dyDescent="0.2">
      <c r="A67" s="196"/>
      <c r="B67" s="196"/>
      <c r="C67" s="196"/>
    </row>
    <row r="68" spans="1:3" s="112" customFormat="1" ht="11.25" x14ac:dyDescent="0.2">
      <c r="A68" s="190" t="s">
        <v>193</v>
      </c>
      <c r="B68" s="190"/>
      <c r="C68" s="190"/>
    </row>
    <row r="69" spans="1:3" s="112" customFormat="1" ht="11.25" customHeight="1" x14ac:dyDescent="0.2">
      <c r="A69" s="190" t="s">
        <v>170</v>
      </c>
      <c r="B69" s="190"/>
      <c r="C69" s="190"/>
    </row>
    <row r="70" spans="1:3" x14ac:dyDescent="0.2">
      <c r="A70" s="14"/>
      <c r="B70" s="14"/>
      <c r="C70" s="113"/>
    </row>
  </sheetData>
  <mergeCells count="13">
    <mergeCell ref="A69:C69"/>
    <mergeCell ref="A1:C1"/>
    <mergeCell ref="A2:C2"/>
    <mergeCell ref="A3:C3"/>
    <mergeCell ref="A4:C4"/>
    <mergeCell ref="A7:C7"/>
    <mergeCell ref="A62:C62"/>
    <mergeCell ref="A63:C63"/>
    <mergeCell ref="A65:C65"/>
    <mergeCell ref="A66:C66"/>
    <mergeCell ref="A67:C67"/>
    <mergeCell ref="A68:C68"/>
    <mergeCell ref="A64:C64"/>
  </mergeCells>
  <hyperlinks>
    <hyperlink ref="D2" location="Indice!A1" display="Torna all'indice"/>
  </hyperlinks>
  <pageMargins left="0" right="0" top="0" bottom="0" header="0" footer="0"/>
  <pageSetup paperSize="9" orientation="portrait" r:id="rId1"/>
  <headerFooter alignWithMargins="0"/>
  <ignoredErrors>
    <ignoredError sqref="A50 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1</vt:i4>
      </vt:variant>
    </vt:vector>
  </HeadingPairs>
  <TitlesOfParts>
    <vt:vector size="10" baseType="lpstr">
      <vt:lpstr>Indice</vt:lpstr>
      <vt:lpstr>Foglio 01</vt:lpstr>
      <vt:lpstr>Foglio 02</vt:lpstr>
      <vt:lpstr>Foglio 03</vt:lpstr>
      <vt:lpstr>Foglio 04</vt:lpstr>
      <vt:lpstr>Foglio 05</vt:lpstr>
      <vt:lpstr>Foglio 06</vt:lpstr>
      <vt:lpstr>Foglio 07</vt:lpstr>
      <vt:lpstr>Foglio 08</vt:lpstr>
      <vt:lpstr>'Foglio 06'!Titoli_stampa</vt:lpstr>
    </vt:vector>
  </TitlesOfParts>
  <Company>Amministrazione Cantonale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Borioli Matteo / fust041</dc:creator>
  <cp:lastModifiedBy>Charpié Antoine / T116896</cp:lastModifiedBy>
  <dcterms:created xsi:type="dcterms:W3CDTF">2021-10-14T09:47:51Z</dcterms:created>
  <dcterms:modified xsi:type="dcterms:W3CDTF">2023-10-16T13:49:24Z</dcterms:modified>
</cp:coreProperties>
</file>